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ТП КОМИССИЯ\ТП КОМИССИЯ 2025\заседание №14 от 17.12.2025\"/>
    </mc:Choice>
  </mc:AlternateContent>
  <bookViews>
    <workbookView xWindow="0" yWindow="0" windowWidth="11400" windowHeight="5895" tabRatio="904" firstSheet="80" activeTab="87"/>
  </bookViews>
  <sheets>
    <sheet name="прил 5 СМП подуш" sheetId="88" r:id="rId1"/>
    <sheet name="прил 4.15 ВМП" sheetId="72" r:id="rId2"/>
    <sheet name="прил 4.14 КС БСК КА" sheetId="79" r:id="rId3"/>
    <sheet name="прил 4.13 КС БСК БА " sheetId="80" r:id="rId4"/>
    <sheet name="прил 4.12 КС ОНК" sheetId="81" r:id="rId5"/>
    <sheet name="прил 4.11 КС ЭП ТС" sheetId="82" r:id="rId6"/>
    <sheet name="прил 4.10 КС офт" sheetId="83" r:id="rId7"/>
    <sheet name="прил 4.9 КС" sheetId="84" r:id="rId8"/>
    <sheet name="прил 4.8 ДС ОНК" sheetId="85" r:id="rId9"/>
    <sheet name="прил 4.7 ДС ЗПТ" sheetId="86" r:id="rId10"/>
    <sheet name="прил 4.6 ДС" sheetId="87" r:id="rId11"/>
    <sheet name="прил 4.5 ДИ КТ" sheetId="73" r:id="rId12"/>
    <sheet name="прил 4.4 ДИ МРТ" sheetId="74" r:id="rId13"/>
    <sheet name="прил 4.3 АПП посещ." sheetId="75" r:id="rId14"/>
    <sheet name="прил 4.2 АПП ДН прочее" sheetId="76" r:id="rId15"/>
    <sheet name="прил 4.1 АПП ДН БСК" sheetId="77" r:id="rId16"/>
    <sheet name="прил 3 ФАПы" sheetId="78" r:id="rId17"/>
    <sheet name="прил 2.3 АПП ГИН" sheetId="71" r:id="rId18"/>
    <sheet name="прил 2.2 АПП СТОМ" sheetId="70" r:id="rId19"/>
    <sheet name="прил 2.1 АПП ТЕР" sheetId="69" r:id="rId20"/>
    <sheet name="1.68. Свод премия общ" sheetId="1" r:id="rId21"/>
    <sheet name="1.67. Свод премия СТОМ" sheetId="2" r:id="rId22"/>
    <sheet name="1.66. Свод премия ГИН взр" sheetId="3" r:id="rId23"/>
    <sheet name="1.65. Свод премия ТЕР дети" sheetId="4" r:id="rId24"/>
    <sheet name="1.64. Свод премия ТЕР взр" sheetId="5" r:id="rId25"/>
    <sheet name="1.63. Свод баллы СТОМ" sheetId="6" r:id="rId26"/>
    <sheet name="1.62. Свод баллы ГИН" sheetId="7" r:id="rId27"/>
    <sheet name="1.61. Свод баллы ТЕР дети" sheetId="8" r:id="rId28"/>
    <sheet name="1.60. Свод баллы ТЕР взр" sheetId="9" r:id="rId29"/>
    <sheet name="1.59. смертность 0-17 л" sheetId="10" r:id="rId30"/>
    <sheet name="1.58. смертность 30-69 л" sheetId="11" r:id="rId31"/>
    <sheet name="1.57. План СТОМ" sheetId="12" r:id="rId32"/>
    <sheet name="1.56. План ГИН взр" sheetId="13" r:id="rId33"/>
    <sheet name="1.55. План ТЕР дети" sheetId="14" r:id="rId34"/>
    <sheet name="1.54. План ТЕР взр" sheetId="15" r:id="rId35"/>
    <sheet name="1.53. ПН СТОМ" sheetId="16" r:id="rId36"/>
    <sheet name="1.52. ПН ГИН" sheetId="17" r:id="rId37"/>
    <sheet name="1.51. ПН ТЕР" sheetId="18" r:id="rId38"/>
    <sheet name="1.50. стоматоскопия" sheetId="19" r:id="rId39"/>
    <sheet name="1.49. рентген при К04" sheetId="20" r:id="rId40"/>
    <sheet name="1.48. рецидив кариеса" sheetId="21" r:id="rId41"/>
    <sheet name="1.47. дети пломб к удал" sheetId="22" r:id="rId42"/>
    <sheet name="1.46. кариес неосл к осл" sheetId="23" r:id="rId43"/>
    <sheet name="1.45. ДН консульт ГИН взр" sheetId="24" r:id="rId44"/>
    <sheet name="1.44. ДН консульт ТЕР взр" sheetId="25" r:id="rId45"/>
    <sheet name="1.43. Отказ летал ГИН взр" sheetId="26" r:id="rId46"/>
    <sheet name="1.42. Отказ летал ТЕР дети" sheetId="27" r:id="rId47"/>
    <sheet name="1.41. Отказ летал ТЕР взр" sheetId="28" r:id="rId48"/>
    <sheet name="1.40. Отказ ухудш ГИН взр" sheetId="29" r:id="rId49"/>
    <sheet name="1.39. Отказ ухудш ТЕР дети" sheetId="30" r:id="rId50"/>
    <sheet name="1.38. Отказ ухудш ТЕР взр" sheetId="31" r:id="rId51"/>
    <sheet name="1.37. ЭКМП летал ГИН взр" sheetId="32" r:id="rId52"/>
    <sheet name="1.36. ЭКМП летал ТЕР дети" sheetId="33" r:id="rId53"/>
    <sheet name="1.35. ЭКМП летал ТЕР взр" sheetId="34" r:id="rId54"/>
    <sheet name="1.34. ЭКМП инвалид ГИН взр" sheetId="35" r:id="rId55"/>
    <sheet name="1.33. ЭКМП инвалид ТЕР дети" sheetId="36" r:id="rId56"/>
    <sheet name="1.32. ЭКМП инвалид ТЕР взр" sheetId="37" r:id="rId57"/>
    <sheet name="1.31. ЭКМП ухудш ГИН взр" sheetId="38" r:id="rId58"/>
    <sheet name="1.30. ЭКМП ухудш ТЕР дети" sheetId="39" r:id="rId59"/>
    <sheet name="1.29. ЭКМП ухудш ТЕР взр (28)" sheetId="40" r:id="rId60"/>
    <sheet name="1.28. ЭКМП ДН ГИН (27)" sheetId="41" r:id="rId61"/>
    <sheet name="1.27. ЭКМП ДН ТЕР (27)" sheetId="42" r:id="rId62"/>
    <sheet name="1.26. ПМО от 40-65" sheetId="43" r:id="rId63"/>
    <sheet name="1.25. скрининг беременных" sheetId="44" r:id="rId64"/>
    <sheet name="1.24. ПМОиД выявл ЗНО МЖ" sheetId="45" r:id="rId65"/>
    <sheet name="1.23. ПМОиД выявл ЗНО ШМ" sheetId="46" r:id="rId66"/>
    <sheet name="1.22. ПМОиД выявл ЗНО ПЖ" sheetId="47" r:id="rId67"/>
    <sheet name="1.21. отказ от аборта" sheetId="48" r:id="rId68"/>
    <sheet name="1.20. дети ДН БЭС" sheetId="49" r:id="rId69"/>
    <sheet name="1.19. дети ДН БСК" sheetId="50" r:id="rId70"/>
    <sheet name="1.18. дети ДН БОП" sheetId="51" r:id="rId71"/>
    <sheet name="1.17. дети ДН БГ" sheetId="52" r:id="rId72"/>
    <sheet name="1.16. дети ДН БКМС" sheetId="53" r:id="rId73"/>
    <sheet name="1.15. вакцинация детей" sheetId="54" r:id="rId74"/>
    <sheet name="1.14. ослож СД" sheetId="55" r:id="rId75"/>
    <sheet name="1.13. повт госпит пац с ДН" sheetId="56" r:id="rId76"/>
    <sheet name="1.12. госпит пац с ДН" sheetId="57" r:id="rId77"/>
    <sheet name="1.11. СД установ ДН" sheetId="58" r:id="rId78"/>
    <sheet name="1.10. ХОБЛ установ ДН" sheetId="59" r:id="rId79"/>
    <sheet name="1.9. БСК установ ДН" sheetId="60" r:id="rId80"/>
    <sheet name="1.8. БСК ослож ДН неотл МП" sheetId="61" r:id="rId81"/>
    <sheet name="1.7. БСК высок риск НССС" sheetId="62" r:id="rId82"/>
    <sheet name="1.6. ПМОиД выявл ЗНО ОД" sheetId="63" r:id="rId83"/>
    <sheet name="1.5. ПМОиД выявл СД" sheetId="64" r:id="rId84"/>
    <sheet name="1.4. ПМОиД выявл ХОБЛ" sheetId="65" r:id="rId85"/>
    <sheet name="1.3. ПМОиД выявл ЗНО" sheetId="66" r:id="rId86"/>
    <sheet name="1.2. ПМОиД выявл БСК" sheetId="67" r:id="rId87"/>
    <sheet name="1.1. ПМО от 18-39" sheetId="68" r:id="rId88"/>
  </sheets>
  <externalReferences>
    <externalReference r:id="rId89"/>
  </externalReferences>
  <definedNames>
    <definedName name="_xlnm._FilterDatabase" localSheetId="15" hidden="1">'прил 4.1 АПП ДН БСК'!$B$1:$B$461</definedName>
    <definedName name="_xlnm._FilterDatabase" localSheetId="6" hidden="1">'прил 4.10 КС офт'!$B$1:$B$379</definedName>
    <definedName name="_xlnm._FilterDatabase" localSheetId="5" hidden="1">'прил 4.11 КС ЭП ТС'!$B$1:$B$31</definedName>
    <definedName name="_xlnm._FilterDatabase" localSheetId="4" hidden="1">'прил 4.12 КС ОНК'!$B$1:$B$114</definedName>
    <definedName name="_xlnm._FilterDatabase" localSheetId="3" hidden="1">'прил 4.13 КС БСК БА '!$B$1:$B$18</definedName>
    <definedName name="_xlnm._FilterDatabase" localSheetId="2" hidden="1">'прил 4.14 КС БСК КА'!$B$1:$B$41</definedName>
    <definedName name="_xlnm._FilterDatabase" localSheetId="1" hidden="1">'прил 4.15 ВМП'!$B$1:$B$75</definedName>
    <definedName name="_xlnm._FilterDatabase" localSheetId="14" hidden="1">'прил 4.2 АПП ДН прочее'!$B$1:$B$464</definedName>
    <definedName name="_xlnm._FilterDatabase" localSheetId="12" hidden="1">'прил 4.4 ДИ МРТ'!$B$1:$B$20</definedName>
    <definedName name="_xlnm._FilterDatabase" localSheetId="11" hidden="1">'прил 4.5 ДИ КТ'!$B$1:$B$21</definedName>
    <definedName name="_xlnm._FilterDatabase" localSheetId="10" hidden="1">'прил 4.6 ДС'!$B$1:$B$602</definedName>
    <definedName name="_xlnm._FilterDatabase" localSheetId="9" hidden="1">'прил 4.7 ДС ЗПТ'!$G$8:$H$8</definedName>
    <definedName name="_xlnm._FilterDatabase" localSheetId="8" hidden="1">'прил 4.8 ДС ОНК'!$B$1:$B$274</definedName>
    <definedName name="_xlnm._FilterDatabase" localSheetId="7" hidden="1">'прил 4.9 КС'!$B$1:$B$541</definedName>
    <definedName name="_xlnm.Print_Area" localSheetId="61">'1.27. ЭКМП ДН ТЕР (27)'!$A$1:$F$55</definedName>
    <definedName name="_xlnm.Print_Area" localSheetId="60">'1.28. ЭКМП ДН ГИН (27)'!$A$1:$F$52</definedName>
    <definedName name="_xlnm.Print_Area" localSheetId="59">'1.29. ЭКМП ухудш ТЕР взр (28)'!$A$1:$F$55</definedName>
    <definedName name="_xlnm.Print_Area" localSheetId="58">'1.30. ЭКМП ухудш ТЕР дети'!$A$1:$F$47</definedName>
    <definedName name="_xlnm.Print_Area" localSheetId="57">'1.31. ЭКМП ухудш ГИН взр'!$A$1:$F$52</definedName>
    <definedName name="_xlnm.Print_Area" localSheetId="56">'1.32. ЭКМП инвалид ТЕР взр'!$A$1:$F$55</definedName>
    <definedName name="_xlnm.Print_Area" localSheetId="55">'1.33. ЭКМП инвалид ТЕР дети'!$A$1:$F$47</definedName>
    <definedName name="_xlnm.Print_Area" localSheetId="54">'1.34. ЭКМП инвалид ГИН взр'!$A$1:$F$52</definedName>
    <definedName name="_xlnm.Print_Area" localSheetId="53">'1.35. ЭКМП летал ТЕР взр'!$A$1:$F$55</definedName>
    <definedName name="_xlnm.Print_Area" localSheetId="52">'1.36. ЭКМП летал ТЕР дети'!$A$1:$F$47</definedName>
    <definedName name="_xlnm.Print_Area" localSheetId="51">'1.37. ЭКМП летал ГИН взр'!$A$1:$F$52</definedName>
    <definedName name="_xlnm.Print_Area" localSheetId="50">'1.38. Отказ ухудш ТЕР взр'!$A$1:$F$55</definedName>
    <definedName name="_xlnm.Print_Area" localSheetId="49">'1.39. Отказ ухудш ТЕР дети'!$A$1:$F$47</definedName>
    <definedName name="_xlnm.Print_Area" localSheetId="48">'1.40. Отказ ухудш ГИН взр'!$A$1:$F$52</definedName>
    <definedName name="_xlnm.Print_Area" localSheetId="47">'1.41. Отказ летал ТЕР взр'!$A$1:$F$55</definedName>
    <definedName name="_xlnm.Print_Area" localSheetId="46">'1.42. Отказ летал ТЕР дети'!$A$1:$F$47</definedName>
    <definedName name="_xlnm.Print_Area" localSheetId="45">'1.43. Отказ летал ГИН взр'!$A$1:$F$52</definedName>
    <definedName name="_xlnm.Print_Area" localSheetId="44">'1.44. ДН консульт ТЕР взр'!$A$1:$F$55</definedName>
    <definedName name="_xlnm.Print_Area" localSheetId="43">'1.45. ДН консульт ГИН взр'!$A$1:$F$52</definedName>
    <definedName name="_xlnm.Print_Area" localSheetId="42">'1.46. кариес неосл к осл'!$A$1:$F$71</definedName>
    <definedName name="_xlnm.Print_Area" localSheetId="41">'1.47. дети пломб к удал'!$A$1:$F$71</definedName>
    <definedName name="_xlnm.Print_Area" localSheetId="40">'1.48. рецидив кариеса'!$A$1:$F$71</definedName>
    <definedName name="_xlnm.Print_Area" localSheetId="39">'1.49. рентген при К04'!$A$1:$F$71</definedName>
    <definedName name="_xlnm.Print_Area" localSheetId="38">'1.50. стоматоскопия'!$A$1:$F$71</definedName>
    <definedName name="_xlnm.Print_Area" localSheetId="19">'прил 2.1 АПП ТЕР'!$A$1:$C$51</definedName>
    <definedName name="_xlnm.Print_Area" localSheetId="18">'прил 2.2 АПП СТОМ'!$A$1:$C$63</definedName>
    <definedName name="_xlnm.Print_Area" localSheetId="17">'прил 2.3 АПП ГИН'!$A$1:$C$47</definedName>
    <definedName name="_xlnm.Print_Area" localSheetId="1">'прил 4.15 ВМП'!$A$1:$H$75</definedName>
    <definedName name="_xlnm.Print_Area" localSheetId="10">'прил 4.6 ДС'!$A$1:$H$579</definedName>
    <definedName name="_xlnm.Print_Area" localSheetId="7">'прил 4.9 КС'!$A$1:$H$537</definedName>
  </definedNames>
  <calcPr calcId="162913" refMode="R1C1"/>
</workbook>
</file>

<file path=xl/calcChain.xml><?xml version="1.0" encoding="utf-8"?>
<calcChain xmlns="http://schemas.openxmlformats.org/spreadsheetml/2006/main">
  <c r="H18" i="80" l="1"/>
  <c r="G18" i="80"/>
  <c r="F18" i="80"/>
  <c r="E18" i="80"/>
  <c r="D18" i="80"/>
  <c r="C18" i="80"/>
  <c r="D97" i="81" l="1"/>
  <c r="H97" i="81" s="1"/>
  <c r="C97" i="81"/>
  <c r="G97" i="81" s="1"/>
  <c r="H96" i="81"/>
  <c r="H98" i="81" s="1"/>
  <c r="G96" i="81"/>
  <c r="F96" i="81"/>
  <c r="F98" i="81" s="1"/>
  <c r="E96" i="81"/>
  <c r="E98" i="81" s="1"/>
  <c r="D96" i="81"/>
  <c r="D98" i="81" s="1"/>
  <c r="C96" i="81"/>
  <c r="G98" i="81" l="1"/>
  <c r="C98" i="81"/>
  <c r="H254" i="85"/>
  <c r="G254" i="85"/>
  <c r="F254" i="85"/>
  <c r="E254" i="85"/>
  <c r="D254" i="85"/>
  <c r="C254" i="85"/>
  <c r="G56" i="85"/>
  <c r="G55" i="85"/>
  <c r="G54" i="85"/>
  <c r="G53" i="85"/>
  <c r="G52" i="85"/>
  <c r="G51" i="85"/>
  <c r="G50" i="85"/>
  <c r="G49" i="85"/>
  <c r="G48" i="85"/>
  <c r="G47" i="85"/>
  <c r="G46" i="85"/>
  <c r="G45" i="85"/>
  <c r="H579" i="87" l="1"/>
  <c r="G579" i="87"/>
  <c r="F579" i="87"/>
  <c r="E579" i="87"/>
  <c r="D579" i="87"/>
  <c r="C579" i="87"/>
  <c r="G6" i="75" l="1"/>
  <c r="F6" i="75"/>
  <c r="E6" i="75"/>
  <c r="D6" i="75"/>
  <c r="C6" i="75"/>
  <c r="B6" i="75"/>
  <c r="G5" i="75"/>
  <c r="F5" i="75"/>
  <c r="H537" i="84" l="1"/>
  <c r="G537" i="84"/>
  <c r="D537" i="84"/>
  <c r="C537" i="84"/>
  <c r="F536" i="84"/>
  <c r="E536" i="84"/>
  <c r="F535" i="84"/>
  <c r="E535" i="84"/>
  <c r="F534" i="84"/>
  <c r="E534" i="84"/>
  <c r="F533" i="84"/>
  <c r="E533" i="84"/>
  <c r="F532" i="84"/>
  <c r="E532" i="84"/>
  <c r="F531" i="84"/>
  <c r="E531" i="84"/>
  <c r="F530" i="84"/>
  <c r="E530" i="84"/>
  <c r="F529" i="84"/>
  <c r="E529" i="84"/>
  <c r="F528" i="84"/>
  <c r="E528" i="84"/>
  <c r="F527" i="84"/>
  <c r="E527" i="84"/>
  <c r="F526" i="84"/>
  <c r="E526" i="84"/>
  <c r="F525" i="84"/>
  <c r="E525" i="84"/>
  <c r="F524" i="84"/>
  <c r="E524" i="84"/>
  <c r="F523" i="84"/>
  <c r="E523" i="84"/>
  <c r="F521" i="84"/>
  <c r="E521" i="84"/>
  <c r="F520" i="84"/>
  <c r="E520" i="84"/>
  <c r="F519" i="84"/>
  <c r="E519" i="84"/>
  <c r="F518" i="84"/>
  <c r="E518" i="84"/>
  <c r="F517" i="84"/>
  <c r="E517" i="84"/>
  <c r="F516" i="84"/>
  <c r="E516" i="84"/>
  <c r="F515" i="84"/>
  <c r="E515" i="84"/>
  <c r="F514" i="84"/>
  <c r="E514" i="84"/>
  <c r="F513" i="84"/>
  <c r="E513" i="84"/>
  <c r="F512" i="84"/>
  <c r="E512" i="84"/>
  <c r="F511" i="84"/>
  <c r="E511" i="84"/>
  <c r="F510" i="84"/>
  <c r="E510" i="84"/>
  <c r="F509" i="84"/>
  <c r="E509" i="84"/>
  <c r="F507" i="84"/>
  <c r="E507" i="84"/>
  <c r="F506" i="84"/>
  <c r="E506" i="84"/>
  <c r="F505" i="84"/>
  <c r="E505" i="84"/>
  <c r="F504" i="84"/>
  <c r="E504" i="84"/>
  <c r="F503" i="84"/>
  <c r="E503" i="84"/>
  <c r="F502" i="84"/>
  <c r="E502" i="84"/>
  <c r="F501" i="84"/>
  <c r="E501" i="84"/>
  <c r="F500" i="84"/>
  <c r="E500" i="84"/>
  <c r="F499" i="84"/>
  <c r="E499" i="84"/>
  <c r="F498" i="84"/>
  <c r="E498" i="84"/>
  <c r="F497" i="84"/>
  <c r="E497" i="84"/>
  <c r="F496" i="84"/>
  <c r="E496" i="84"/>
  <c r="F495" i="84"/>
  <c r="E495" i="84"/>
  <c r="F493" i="84"/>
  <c r="E493" i="84"/>
  <c r="F492" i="84"/>
  <c r="E492" i="84"/>
  <c r="F491" i="84"/>
  <c r="E491" i="84"/>
  <c r="F490" i="84"/>
  <c r="E490" i="84"/>
  <c r="F489" i="84"/>
  <c r="E489" i="84"/>
  <c r="F488" i="84"/>
  <c r="E488" i="84"/>
  <c r="F487" i="84"/>
  <c r="E487" i="84"/>
  <c r="F486" i="84"/>
  <c r="E486" i="84"/>
  <c r="F485" i="84"/>
  <c r="E485" i="84"/>
  <c r="F484" i="84"/>
  <c r="E484" i="84"/>
  <c r="F483" i="84"/>
  <c r="E483" i="84"/>
  <c r="F482" i="84"/>
  <c r="E482" i="84"/>
  <c r="F481" i="84"/>
  <c r="E481" i="84"/>
  <c r="F479" i="84"/>
  <c r="E479" i="84"/>
  <c r="F478" i="84"/>
  <c r="E478" i="84"/>
  <c r="F477" i="84"/>
  <c r="E477" i="84"/>
  <c r="F476" i="84"/>
  <c r="E476" i="84"/>
  <c r="F475" i="84"/>
  <c r="E475" i="84"/>
  <c r="F474" i="84"/>
  <c r="E474" i="84"/>
  <c r="F473" i="84"/>
  <c r="E473" i="84"/>
  <c r="F472" i="84"/>
  <c r="E472" i="84"/>
  <c r="F471" i="84"/>
  <c r="E471" i="84"/>
  <c r="F470" i="84"/>
  <c r="E470" i="84"/>
  <c r="F469" i="84"/>
  <c r="E469" i="84"/>
  <c r="F468" i="84"/>
  <c r="E468" i="84"/>
  <c r="F467" i="84"/>
  <c r="E467" i="84"/>
  <c r="F465" i="84"/>
  <c r="E465" i="84"/>
  <c r="F464" i="84"/>
  <c r="E464" i="84"/>
  <c r="F463" i="84"/>
  <c r="E463" i="84"/>
  <c r="F462" i="84"/>
  <c r="E462" i="84"/>
  <c r="F461" i="84"/>
  <c r="E461" i="84"/>
  <c r="F460" i="84"/>
  <c r="E460" i="84"/>
  <c r="F459" i="84"/>
  <c r="E459" i="84"/>
  <c r="F458" i="84"/>
  <c r="E458" i="84"/>
  <c r="F457" i="84"/>
  <c r="E457" i="84"/>
  <c r="F456" i="84"/>
  <c r="E456" i="84"/>
  <c r="F455" i="84"/>
  <c r="E455" i="84"/>
  <c r="F454" i="84"/>
  <c r="E454" i="84"/>
  <c r="F453" i="84"/>
  <c r="E453" i="84"/>
  <c r="F451" i="84"/>
  <c r="E451" i="84"/>
  <c r="F450" i="84"/>
  <c r="E450" i="84"/>
  <c r="F449" i="84"/>
  <c r="E449" i="84"/>
  <c r="F448" i="84"/>
  <c r="E448" i="84"/>
  <c r="F447" i="84"/>
  <c r="E447" i="84"/>
  <c r="F446" i="84"/>
  <c r="E446" i="84"/>
  <c r="F445" i="84"/>
  <c r="E445" i="84"/>
  <c r="F444" i="84"/>
  <c r="E444" i="84"/>
  <c r="F443" i="84"/>
  <c r="E443" i="84"/>
  <c r="F442" i="84"/>
  <c r="E442" i="84"/>
  <c r="F441" i="84"/>
  <c r="E441" i="84"/>
  <c r="F440" i="84"/>
  <c r="E440" i="84"/>
  <c r="F439" i="84"/>
  <c r="E439" i="84"/>
  <c r="F437" i="84"/>
  <c r="E437" i="84"/>
  <c r="F436" i="84"/>
  <c r="E436" i="84"/>
  <c r="F435" i="84"/>
  <c r="E435" i="84"/>
  <c r="F434" i="84"/>
  <c r="E434" i="84"/>
  <c r="F433" i="84"/>
  <c r="E433" i="84"/>
  <c r="F432" i="84"/>
  <c r="E432" i="84"/>
  <c r="F431" i="84"/>
  <c r="E431" i="84"/>
  <c r="F430" i="84"/>
  <c r="E430" i="84"/>
  <c r="F429" i="84"/>
  <c r="E429" i="84"/>
  <c r="F428" i="84"/>
  <c r="E428" i="84"/>
  <c r="F427" i="84"/>
  <c r="E427" i="84"/>
  <c r="F426" i="84"/>
  <c r="E426" i="84"/>
  <c r="F425" i="84"/>
  <c r="E425" i="84"/>
  <c r="F423" i="84"/>
  <c r="E423" i="84"/>
  <c r="F422" i="84"/>
  <c r="E422" i="84"/>
  <c r="F421" i="84"/>
  <c r="E421" i="84"/>
  <c r="F420" i="84"/>
  <c r="E420" i="84"/>
  <c r="F419" i="84"/>
  <c r="E419" i="84"/>
  <c r="F418" i="84"/>
  <c r="E418" i="84"/>
  <c r="F417" i="84"/>
  <c r="E417" i="84"/>
  <c r="F416" i="84"/>
  <c r="E416" i="84"/>
  <c r="F415" i="84"/>
  <c r="E415" i="84"/>
  <c r="F414" i="84"/>
  <c r="E414" i="84"/>
  <c r="F413" i="84"/>
  <c r="E413" i="84"/>
  <c r="F412" i="84"/>
  <c r="E412" i="84"/>
  <c r="F411" i="84"/>
  <c r="E411" i="84"/>
  <c r="F409" i="84"/>
  <c r="E409" i="84"/>
  <c r="F408" i="84"/>
  <c r="E408" i="84"/>
  <c r="F407" i="84"/>
  <c r="E407" i="84"/>
  <c r="F406" i="84"/>
  <c r="E406" i="84"/>
  <c r="F405" i="84"/>
  <c r="E405" i="84"/>
  <c r="F404" i="84"/>
  <c r="E404" i="84"/>
  <c r="F403" i="84"/>
  <c r="E403" i="84"/>
  <c r="F402" i="84"/>
  <c r="E402" i="84"/>
  <c r="F401" i="84"/>
  <c r="E401" i="84"/>
  <c r="F400" i="84"/>
  <c r="E400" i="84"/>
  <c r="F399" i="84"/>
  <c r="E399" i="84"/>
  <c r="F398" i="84"/>
  <c r="E398" i="84"/>
  <c r="F397" i="84"/>
  <c r="E397" i="84"/>
  <c r="F395" i="84"/>
  <c r="E395" i="84"/>
  <c r="F394" i="84"/>
  <c r="E394" i="84"/>
  <c r="F393" i="84"/>
  <c r="E393" i="84"/>
  <c r="F392" i="84"/>
  <c r="E392" i="84"/>
  <c r="F391" i="84"/>
  <c r="E391" i="84"/>
  <c r="F390" i="84"/>
  <c r="E390" i="84"/>
  <c r="F389" i="84"/>
  <c r="E389" i="84"/>
  <c r="F388" i="84"/>
  <c r="E388" i="84"/>
  <c r="F387" i="84"/>
  <c r="E387" i="84"/>
  <c r="F386" i="84"/>
  <c r="E386" i="84"/>
  <c r="F385" i="84"/>
  <c r="E385" i="84"/>
  <c r="F384" i="84"/>
  <c r="E384" i="84"/>
  <c r="F383" i="84"/>
  <c r="E383" i="84"/>
  <c r="F381" i="84"/>
  <c r="E381" i="84"/>
  <c r="F380" i="84"/>
  <c r="E380" i="84"/>
  <c r="F379" i="84"/>
  <c r="E379" i="84"/>
  <c r="F378" i="84"/>
  <c r="E378" i="84"/>
  <c r="F377" i="84"/>
  <c r="E377" i="84"/>
  <c r="F376" i="84"/>
  <c r="E376" i="84"/>
  <c r="F375" i="84"/>
  <c r="E375" i="84"/>
  <c r="F374" i="84"/>
  <c r="E374" i="84"/>
  <c r="F373" i="84"/>
  <c r="E373" i="84"/>
  <c r="F372" i="84"/>
  <c r="E372" i="84"/>
  <c r="F371" i="84"/>
  <c r="E371" i="84"/>
  <c r="F370" i="84"/>
  <c r="E370" i="84"/>
  <c r="F368" i="84"/>
  <c r="E368" i="84"/>
  <c r="F367" i="84"/>
  <c r="E367" i="84"/>
  <c r="F366" i="84"/>
  <c r="E366" i="84"/>
  <c r="F365" i="84"/>
  <c r="E365" i="84"/>
  <c r="F364" i="84"/>
  <c r="E364" i="84"/>
  <c r="F363" i="84"/>
  <c r="E363" i="84"/>
  <c r="F362" i="84"/>
  <c r="E362" i="84"/>
  <c r="F361" i="84"/>
  <c r="E361" i="84"/>
  <c r="F360" i="84"/>
  <c r="E360" i="84"/>
  <c r="F359" i="84"/>
  <c r="E359" i="84"/>
  <c r="F358" i="84"/>
  <c r="E358" i="84"/>
  <c r="F357" i="84"/>
  <c r="E357" i="84"/>
  <c r="F356" i="84"/>
  <c r="E356" i="84"/>
  <c r="F354" i="84"/>
  <c r="E354" i="84"/>
  <c r="F353" i="84"/>
  <c r="E353" i="84"/>
  <c r="F352" i="84"/>
  <c r="E352" i="84"/>
  <c r="F351" i="84"/>
  <c r="E351" i="84"/>
  <c r="F350" i="84"/>
  <c r="E350" i="84"/>
  <c r="F349" i="84"/>
  <c r="E349" i="84"/>
  <c r="F348" i="84"/>
  <c r="E348" i="84"/>
  <c r="F347" i="84"/>
  <c r="E347" i="84"/>
  <c r="F346" i="84"/>
  <c r="E346" i="84"/>
  <c r="F345" i="84"/>
  <c r="E345" i="84"/>
  <c r="F344" i="84"/>
  <c r="E344" i="84"/>
  <c r="F343" i="84"/>
  <c r="E343" i="84"/>
  <c r="F342" i="84"/>
  <c r="E342" i="84"/>
  <c r="F340" i="84"/>
  <c r="E340" i="84"/>
  <c r="F339" i="84"/>
  <c r="E339" i="84"/>
  <c r="F338" i="84"/>
  <c r="E338" i="84"/>
  <c r="F337" i="84"/>
  <c r="E337" i="84"/>
  <c r="F336" i="84"/>
  <c r="E336" i="84"/>
  <c r="F335" i="84"/>
  <c r="E335" i="84"/>
  <c r="F334" i="84"/>
  <c r="E334" i="84"/>
  <c r="F333" i="84"/>
  <c r="E333" i="84"/>
  <c r="F332" i="84"/>
  <c r="E332" i="84"/>
  <c r="F331" i="84"/>
  <c r="E331" i="84"/>
  <c r="F330" i="84"/>
  <c r="E330" i="84"/>
  <c r="F329" i="84"/>
  <c r="E329" i="84"/>
  <c r="F328" i="84"/>
  <c r="E328" i="84"/>
  <c r="F326" i="84"/>
  <c r="E326" i="84"/>
  <c r="F325" i="84"/>
  <c r="E325" i="84"/>
  <c r="F324" i="84"/>
  <c r="E324" i="84"/>
  <c r="F323" i="84"/>
  <c r="E323" i="84"/>
  <c r="F322" i="84"/>
  <c r="E322" i="84"/>
  <c r="F321" i="84"/>
  <c r="E321" i="84"/>
  <c r="F320" i="84"/>
  <c r="E320" i="84"/>
  <c r="F319" i="84"/>
  <c r="E319" i="84"/>
  <c r="F318" i="84"/>
  <c r="E318" i="84"/>
  <c r="F317" i="84"/>
  <c r="E317" i="84"/>
  <c r="F316" i="84"/>
  <c r="E316" i="84"/>
  <c r="F315" i="84"/>
  <c r="E315" i="84"/>
  <c r="F314" i="84"/>
  <c r="E314" i="84"/>
  <c r="F312" i="84"/>
  <c r="E312" i="84"/>
  <c r="F311" i="84"/>
  <c r="E311" i="84"/>
  <c r="F310" i="84"/>
  <c r="E310" i="84"/>
  <c r="F309" i="84"/>
  <c r="E309" i="84"/>
  <c r="F308" i="84"/>
  <c r="E308" i="84"/>
  <c r="F307" i="84"/>
  <c r="E307" i="84"/>
  <c r="F306" i="84"/>
  <c r="E306" i="84"/>
  <c r="F305" i="84"/>
  <c r="E305" i="84"/>
  <c r="F304" i="84"/>
  <c r="E304" i="84"/>
  <c r="F303" i="84"/>
  <c r="E303" i="84"/>
  <c r="F302" i="84"/>
  <c r="E302" i="84"/>
  <c r="F301" i="84"/>
  <c r="E301" i="84"/>
  <c r="F300" i="84"/>
  <c r="E300" i="84"/>
  <c r="F298" i="84"/>
  <c r="E298" i="84"/>
  <c r="F297" i="84"/>
  <c r="E297" i="84"/>
  <c r="F296" i="84"/>
  <c r="E296" i="84"/>
  <c r="F295" i="84"/>
  <c r="E295" i="84"/>
  <c r="F294" i="84"/>
  <c r="E294" i="84"/>
  <c r="F293" i="84"/>
  <c r="E293" i="84"/>
  <c r="F292" i="84"/>
  <c r="E292" i="84"/>
  <c r="F291" i="84"/>
  <c r="E291" i="84"/>
  <c r="F290" i="84"/>
  <c r="E290" i="84"/>
  <c r="F289" i="84"/>
  <c r="E289" i="84"/>
  <c r="F288" i="84"/>
  <c r="E288" i="84"/>
  <c r="F287" i="84"/>
  <c r="E287" i="84"/>
  <c r="F286" i="84"/>
  <c r="E286" i="84"/>
  <c r="F284" i="84"/>
  <c r="E284" i="84"/>
  <c r="F283" i="84"/>
  <c r="E283" i="84"/>
  <c r="F282" i="84"/>
  <c r="E282" i="84"/>
  <c r="F281" i="84"/>
  <c r="E281" i="84"/>
  <c r="F280" i="84"/>
  <c r="E280" i="84"/>
  <c r="F279" i="84"/>
  <c r="E279" i="84"/>
  <c r="F278" i="84"/>
  <c r="E278" i="84"/>
  <c r="F277" i="84"/>
  <c r="E277" i="84"/>
  <c r="F276" i="84"/>
  <c r="E276" i="84"/>
  <c r="F275" i="84"/>
  <c r="E275" i="84"/>
  <c r="F274" i="84"/>
  <c r="E274" i="84"/>
  <c r="F273" i="84"/>
  <c r="E273" i="84"/>
  <c r="F272" i="84"/>
  <c r="E272" i="84"/>
  <c r="F270" i="84"/>
  <c r="E270" i="84"/>
  <c r="F269" i="84"/>
  <c r="E269" i="84"/>
  <c r="F268" i="84"/>
  <c r="E268" i="84"/>
  <c r="F267" i="84"/>
  <c r="E267" i="84"/>
  <c r="F266" i="84"/>
  <c r="E266" i="84"/>
  <c r="F265" i="84"/>
  <c r="E265" i="84"/>
  <c r="F264" i="84"/>
  <c r="E264" i="84"/>
  <c r="F263" i="84"/>
  <c r="E263" i="84"/>
  <c r="F262" i="84"/>
  <c r="E262" i="84"/>
  <c r="F261" i="84"/>
  <c r="E261" i="84"/>
  <c r="F260" i="84"/>
  <c r="E260" i="84"/>
  <c r="F259" i="84"/>
  <c r="E259" i="84"/>
  <c r="F258" i="84"/>
  <c r="E258" i="84"/>
  <c r="F256" i="84"/>
  <c r="E256" i="84"/>
  <c r="F255" i="84"/>
  <c r="E255" i="84"/>
  <c r="F254" i="84"/>
  <c r="E254" i="84"/>
  <c r="F253" i="84"/>
  <c r="E253" i="84"/>
  <c r="F252" i="84"/>
  <c r="E252" i="84"/>
  <c r="F251" i="84"/>
  <c r="E251" i="84"/>
  <c r="F250" i="84"/>
  <c r="E250" i="84"/>
  <c r="F249" i="84"/>
  <c r="E249" i="84"/>
  <c r="F248" i="84"/>
  <c r="E248" i="84"/>
  <c r="F247" i="84"/>
  <c r="E247" i="84"/>
  <c r="F246" i="84"/>
  <c r="E246" i="84"/>
  <c r="F245" i="84"/>
  <c r="E245" i="84"/>
  <c r="F244" i="84"/>
  <c r="E244" i="84"/>
  <c r="F242" i="84"/>
  <c r="E242" i="84"/>
  <c r="F241" i="84"/>
  <c r="E241" i="84"/>
  <c r="F240" i="84"/>
  <c r="E240" i="84"/>
  <c r="F239" i="84"/>
  <c r="E239" i="84"/>
  <c r="F238" i="84"/>
  <c r="E238" i="84"/>
  <c r="F237" i="84"/>
  <c r="E237" i="84"/>
  <c r="F236" i="84"/>
  <c r="E236" i="84"/>
  <c r="F235" i="84"/>
  <c r="E235" i="84"/>
  <c r="F234" i="84"/>
  <c r="E234" i="84"/>
  <c r="F233" i="84"/>
  <c r="E233" i="84"/>
  <c r="F232" i="84"/>
  <c r="E232" i="84"/>
  <c r="F231" i="84"/>
  <c r="E231" i="84"/>
  <c r="F230" i="84"/>
  <c r="E230" i="84"/>
  <c r="F228" i="84"/>
  <c r="E228" i="84"/>
  <c r="F227" i="84"/>
  <c r="E227" i="84"/>
  <c r="F226" i="84"/>
  <c r="E226" i="84"/>
  <c r="F225" i="84"/>
  <c r="E225" i="84"/>
  <c r="F224" i="84"/>
  <c r="E224" i="84"/>
  <c r="F223" i="84"/>
  <c r="E223" i="84"/>
  <c r="F222" i="84"/>
  <c r="E222" i="84"/>
  <c r="F221" i="84"/>
  <c r="E221" i="84"/>
  <c r="F220" i="84"/>
  <c r="E220" i="84"/>
  <c r="F219" i="84"/>
  <c r="E219" i="84"/>
  <c r="F218" i="84"/>
  <c r="E218" i="84"/>
  <c r="F217" i="84"/>
  <c r="E217" i="84"/>
  <c r="F216" i="84"/>
  <c r="E216" i="84"/>
  <c r="F214" i="84"/>
  <c r="E214" i="84"/>
  <c r="F213" i="84"/>
  <c r="E213" i="84"/>
  <c r="F212" i="84"/>
  <c r="E212" i="84"/>
  <c r="F211" i="84"/>
  <c r="E211" i="84"/>
  <c r="F210" i="84"/>
  <c r="E210" i="84"/>
  <c r="F209" i="84"/>
  <c r="E209" i="84"/>
  <c r="F208" i="84"/>
  <c r="E208" i="84"/>
  <c r="F207" i="84"/>
  <c r="E207" i="84"/>
  <c r="F206" i="84"/>
  <c r="E206" i="84"/>
  <c r="F205" i="84"/>
  <c r="E205" i="84"/>
  <c r="F204" i="84"/>
  <c r="E204" i="84"/>
  <c r="F203" i="84"/>
  <c r="E203" i="84"/>
  <c r="F202" i="84"/>
  <c r="E202" i="84"/>
  <c r="F200" i="84"/>
  <c r="E200" i="84"/>
  <c r="F199" i="84"/>
  <c r="E199" i="84"/>
  <c r="F198" i="84"/>
  <c r="E198" i="84"/>
  <c r="F197" i="84"/>
  <c r="E197" i="84"/>
  <c r="F196" i="84"/>
  <c r="E196" i="84"/>
  <c r="F195" i="84"/>
  <c r="E195" i="84"/>
  <c r="F194" i="84"/>
  <c r="E194" i="84"/>
  <c r="F193" i="84"/>
  <c r="E193" i="84"/>
  <c r="F192" i="84"/>
  <c r="E192" i="84"/>
  <c r="F191" i="84"/>
  <c r="E191" i="84"/>
  <c r="F190" i="84"/>
  <c r="E190" i="84"/>
  <c r="F189" i="84"/>
  <c r="E189" i="84"/>
  <c r="F188" i="84"/>
  <c r="E188" i="84"/>
  <c r="F186" i="84"/>
  <c r="E186" i="84"/>
  <c r="F185" i="84"/>
  <c r="E185" i="84"/>
  <c r="F184" i="84"/>
  <c r="E184" i="84"/>
  <c r="F183" i="84"/>
  <c r="E183" i="84"/>
  <c r="F182" i="84"/>
  <c r="E182" i="84"/>
  <c r="F181" i="84"/>
  <c r="E181" i="84"/>
  <c r="F180" i="84"/>
  <c r="E180" i="84"/>
  <c r="F179" i="84"/>
  <c r="E179" i="84"/>
  <c r="F178" i="84"/>
  <c r="E178" i="84"/>
  <c r="F177" i="84"/>
  <c r="E177" i="84"/>
  <c r="F176" i="84"/>
  <c r="E176" i="84"/>
  <c r="F175" i="84"/>
  <c r="E175" i="84"/>
  <c r="F174" i="84"/>
  <c r="E174" i="84"/>
  <c r="F172" i="84"/>
  <c r="E172" i="84"/>
  <c r="F171" i="84"/>
  <c r="E171" i="84"/>
  <c r="F170" i="84"/>
  <c r="E170" i="84"/>
  <c r="F169" i="84"/>
  <c r="E169" i="84"/>
  <c r="F168" i="84"/>
  <c r="E168" i="84"/>
  <c r="F167" i="84"/>
  <c r="E167" i="84"/>
  <c r="F166" i="84"/>
  <c r="E166" i="84"/>
  <c r="F165" i="84"/>
  <c r="E165" i="84"/>
  <c r="F164" i="84"/>
  <c r="E164" i="84"/>
  <c r="F163" i="84"/>
  <c r="E163" i="84"/>
  <c r="F162" i="84"/>
  <c r="E162" i="84"/>
  <c r="F161" i="84"/>
  <c r="E161" i="84"/>
  <c r="F160" i="84"/>
  <c r="E160" i="84"/>
  <c r="F158" i="84"/>
  <c r="E158" i="84"/>
  <c r="F157" i="84"/>
  <c r="E157" i="84"/>
  <c r="F156" i="84"/>
  <c r="E156" i="84"/>
  <c r="F155" i="84"/>
  <c r="E155" i="84"/>
  <c r="F154" i="84"/>
  <c r="E154" i="84"/>
  <c r="F153" i="84"/>
  <c r="E153" i="84"/>
  <c r="F152" i="84"/>
  <c r="E152" i="84"/>
  <c r="F151" i="84"/>
  <c r="E151" i="84"/>
  <c r="F150" i="84"/>
  <c r="E150" i="84"/>
  <c r="F149" i="84"/>
  <c r="E149" i="84"/>
  <c r="F148" i="84"/>
  <c r="E148" i="84"/>
  <c r="F147" i="84"/>
  <c r="E147" i="84"/>
  <c r="F146" i="84"/>
  <c r="E146" i="84"/>
  <c r="F144" i="84"/>
  <c r="E144" i="84"/>
  <c r="F143" i="84"/>
  <c r="E143" i="84"/>
  <c r="F142" i="84"/>
  <c r="E142" i="84"/>
  <c r="F141" i="84"/>
  <c r="E141" i="84"/>
  <c r="F140" i="84"/>
  <c r="E140" i="84"/>
  <c r="F139" i="84"/>
  <c r="E139" i="84"/>
  <c r="F138" i="84"/>
  <c r="E138" i="84"/>
  <c r="F137" i="84"/>
  <c r="E137" i="84"/>
  <c r="F136" i="84"/>
  <c r="E136" i="84"/>
  <c r="F135" i="84"/>
  <c r="E135" i="84"/>
  <c r="F134" i="84"/>
  <c r="E134" i="84"/>
  <c r="F133" i="84"/>
  <c r="E133" i="84"/>
  <c r="F132" i="84"/>
  <c r="E132" i="84"/>
  <c r="F130" i="84"/>
  <c r="E130" i="84"/>
  <c r="F129" i="84"/>
  <c r="E129" i="84"/>
  <c r="F128" i="84"/>
  <c r="E128" i="84"/>
  <c r="F127" i="84"/>
  <c r="E127" i="84"/>
  <c r="F126" i="84"/>
  <c r="E126" i="84"/>
  <c r="F125" i="84"/>
  <c r="E125" i="84"/>
  <c r="F124" i="84"/>
  <c r="E124" i="84"/>
  <c r="F123" i="84"/>
  <c r="E123" i="84"/>
  <c r="F122" i="84"/>
  <c r="E122" i="84"/>
  <c r="F121" i="84"/>
  <c r="E121" i="84"/>
  <c r="F120" i="84"/>
  <c r="E120" i="84"/>
  <c r="F119" i="84"/>
  <c r="E119" i="84"/>
  <c r="F118" i="84"/>
  <c r="E118" i="84"/>
  <c r="F116" i="84"/>
  <c r="E116" i="84"/>
  <c r="F115" i="84"/>
  <c r="E115" i="84"/>
  <c r="F114" i="84"/>
  <c r="E114" i="84"/>
  <c r="F113" i="84"/>
  <c r="E113" i="84"/>
  <c r="F112" i="84"/>
  <c r="E112" i="84"/>
  <c r="F111" i="84"/>
  <c r="E111" i="84"/>
  <c r="F110" i="84"/>
  <c r="E110" i="84"/>
  <c r="F109" i="84"/>
  <c r="E109" i="84"/>
  <c r="F108" i="84"/>
  <c r="E108" i="84"/>
  <c r="F107" i="84"/>
  <c r="E107" i="84"/>
  <c r="F106" i="84"/>
  <c r="E106" i="84"/>
  <c r="F105" i="84"/>
  <c r="E105" i="84"/>
  <c r="F104" i="84"/>
  <c r="E104" i="84"/>
  <c r="F102" i="84"/>
  <c r="E102" i="84"/>
  <c r="F101" i="84"/>
  <c r="E101" i="84"/>
  <c r="F100" i="84"/>
  <c r="E100" i="84"/>
  <c r="F99" i="84"/>
  <c r="E99" i="84"/>
  <c r="F98" i="84"/>
  <c r="E98" i="84"/>
  <c r="F97" i="84"/>
  <c r="E97" i="84"/>
  <c r="F96" i="84"/>
  <c r="E96" i="84"/>
  <c r="F95" i="84"/>
  <c r="E95" i="84"/>
  <c r="F94" i="84"/>
  <c r="E94" i="84"/>
  <c r="F93" i="84"/>
  <c r="E93" i="84"/>
  <c r="F92" i="84"/>
  <c r="E92" i="84"/>
  <c r="F91" i="84"/>
  <c r="E91" i="84"/>
  <c r="F90" i="84"/>
  <c r="E90" i="84"/>
  <c r="F88" i="84"/>
  <c r="E88" i="84"/>
  <c r="F87" i="84"/>
  <c r="E87" i="84"/>
  <c r="F86" i="84"/>
  <c r="E86" i="84"/>
  <c r="F85" i="84"/>
  <c r="E85" i="84"/>
  <c r="F84" i="84"/>
  <c r="E84" i="84"/>
  <c r="F83" i="84"/>
  <c r="E83" i="84"/>
  <c r="F82" i="84"/>
  <c r="E82" i="84"/>
  <c r="F81" i="84"/>
  <c r="E81" i="84"/>
  <c r="F80" i="84"/>
  <c r="E80" i="84"/>
  <c r="F79" i="84"/>
  <c r="E79" i="84"/>
  <c r="F78" i="84"/>
  <c r="E78" i="84"/>
  <c r="F77" i="84"/>
  <c r="E77" i="84"/>
  <c r="F76" i="84"/>
  <c r="E76" i="84"/>
  <c r="F74" i="84"/>
  <c r="E74" i="84"/>
  <c r="F73" i="84"/>
  <c r="E73" i="84"/>
  <c r="F72" i="84"/>
  <c r="E72" i="84"/>
  <c r="F71" i="84"/>
  <c r="E71" i="84"/>
  <c r="F70" i="84"/>
  <c r="E70" i="84"/>
  <c r="F69" i="84"/>
  <c r="E69" i="84"/>
  <c r="F68" i="84"/>
  <c r="E68" i="84"/>
  <c r="F67" i="84"/>
  <c r="E67" i="84"/>
  <c r="F66" i="84"/>
  <c r="E66" i="84"/>
  <c r="F65" i="84"/>
  <c r="E65" i="84"/>
  <c r="F64" i="84"/>
  <c r="E64" i="84"/>
  <c r="F63" i="84"/>
  <c r="E63" i="84"/>
  <c r="F62" i="84"/>
  <c r="E62" i="84"/>
  <c r="F60" i="84"/>
  <c r="E60" i="84"/>
  <c r="F59" i="84"/>
  <c r="E59" i="84"/>
  <c r="F58" i="84"/>
  <c r="E58" i="84"/>
  <c r="F57" i="84"/>
  <c r="E57" i="84"/>
  <c r="F56" i="84"/>
  <c r="E56" i="84"/>
  <c r="F55" i="84"/>
  <c r="E55" i="84"/>
  <c r="F54" i="84"/>
  <c r="E54" i="84"/>
  <c r="F53" i="84"/>
  <c r="E53" i="84"/>
  <c r="F52" i="84"/>
  <c r="E52" i="84"/>
  <c r="F51" i="84"/>
  <c r="E51" i="84"/>
  <c r="F50" i="84"/>
  <c r="E50" i="84"/>
  <c r="F49" i="84"/>
  <c r="E49" i="84"/>
  <c r="F48" i="84"/>
  <c r="E48" i="84"/>
  <c r="F46" i="84"/>
  <c r="E46" i="84"/>
  <c r="F45" i="84"/>
  <c r="E45" i="84"/>
  <c r="F44" i="84"/>
  <c r="E44" i="84"/>
  <c r="F43" i="84"/>
  <c r="E43" i="84"/>
  <c r="F42" i="84"/>
  <c r="E42" i="84"/>
  <c r="F41" i="84"/>
  <c r="E41" i="84"/>
  <c r="F40" i="84"/>
  <c r="E40" i="84"/>
  <c r="F39" i="84"/>
  <c r="E39" i="84"/>
  <c r="F38" i="84"/>
  <c r="E38" i="84"/>
  <c r="F37" i="84"/>
  <c r="E37" i="84"/>
  <c r="F36" i="84"/>
  <c r="E36" i="84"/>
  <c r="F35" i="84"/>
  <c r="E35" i="84"/>
  <c r="F34" i="84"/>
  <c r="E34" i="84"/>
  <c r="F32" i="84"/>
  <c r="E32" i="84"/>
  <c r="F31" i="84"/>
  <c r="E31" i="84"/>
  <c r="F30" i="84"/>
  <c r="E30" i="84"/>
  <c r="F29" i="84"/>
  <c r="E29" i="84"/>
  <c r="F28" i="84"/>
  <c r="E28" i="84"/>
  <c r="F27" i="84"/>
  <c r="E27" i="84"/>
  <c r="F26" i="84"/>
  <c r="E26" i="84"/>
  <c r="F25" i="84"/>
  <c r="E25" i="84"/>
  <c r="F24" i="84"/>
  <c r="E24" i="84"/>
  <c r="F23" i="84"/>
  <c r="E23" i="84"/>
  <c r="F22" i="84"/>
  <c r="E22" i="84"/>
  <c r="F21" i="84"/>
  <c r="E21" i="84"/>
  <c r="F20" i="84"/>
  <c r="E20" i="84"/>
  <c r="F18" i="84"/>
  <c r="E18" i="84"/>
  <c r="F17" i="84"/>
  <c r="E17" i="84"/>
  <c r="F16" i="84"/>
  <c r="E16" i="84"/>
  <c r="F15" i="84"/>
  <c r="E15" i="84"/>
  <c r="F14" i="84"/>
  <c r="E14" i="84"/>
  <c r="F13" i="84"/>
  <c r="E13" i="84"/>
  <c r="F12" i="84"/>
  <c r="E12" i="84"/>
  <c r="F11" i="84"/>
  <c r="E11" i="84"/>
  <c r="F10" i="84"/>
  <c r="E10" i="84"/>
  <c r="F9" i="84"/>
  <c r="E9" i="84"/>
  <c r="F8" i="84"/>
  <c r="E8" i="84"/>
  <c r="F7" i="84"/>
  <c r="E7" i="84"/>
  <c r="F6" i="84"/>
  <c r="E6" i="84"/>
  <c r="E537" i="84" s="1"/>
  <c r="F537" i="84" l="1"/>
  <c r="F74" i="72"/>
  <c r="E74" i="72"/>
  <c r="H73" i="72"/>
  <c r="G73" i="72"/>
  <c r="F73" i="72"/>
  <c r="E73" i="72"/>
  <c r="D73" i="72"/>
  <c r="C73" i="72"/>
  <c r="H65" i="72"/>
  <c r="G65" i="72"/>
  <c r="D65" i="72"/>
  <c r="C65" i="72"/>
  <c r="F58" i="72"/>
  <c r="F65" i="72" s="1"/>
  <c r="E58" i="72"/>
  <c r="E65" i="72" s="1"/>
  <c r="H56" i="72"/>
  <c r="G56" i="72"/>
  <c r="F56" i="72"/>
  <c r="E56" i="72"/>
  <c r="D56" i="72"/>
  <c r="C56" i="72"/>
  <c r="H52" i="72"/>
  <c r="G52" i="72"/>
  <c r="F52" i="72"/>
  <c r="E52" i="72"/>
  <c r="D52" i="72"/>
  <c r="C52" i="72"/>
  <c r="H39" i="72"/>
  <c r="G39" i="72"/>
  <c r="F39" i="72"/>
  <c r="E39" i="72"/>
  <c r="D39" i="72"/>
  <c r="C39" i="72"/>
  <c r="H33" i="72"/>
  <c r="G33" i="72"/>
  <c r="F33" i="72"/>
  <c r="E33" i="72"/>
  <c r="D33" i="72"/>
  <c r="C33" i="72"/>
  <c r="H20" i="72"/>
  <c r="G20" i="72"/>
  <c r="F20" i="72"/>
  <c r="E20" i="72"/>
  <c r="D20" i="72"/>
  <c r="C20" i="72"/>
  <c r="H15" i="72"/>
  <c r="G15" i="72"/>
  <c r="F15" i="72"/>
  <c r="E15" i="72"/>
  <c r="D15" i="72"/>
  <c r="C15" i="72"/>
  <c r="C75" i="72" l="1"/>
  <c r="D75" i="72"/>
  <c r="G75" i="72"/>
  <c r="H75" i="72"/>
  <c r="E75" i="72"/>
  <c r="F75" i="72"/>
  <c r="H6" i="88" l="1"/>
  <c r="G6" i="88"/>
  <c r="H5" i="88"/>
  <c r="G5" i="88"/>
</calcChain>
</file>

<file path=xl/sharedStrings.xml><?xml version="1.0" encoding="utf-8"?>
<sst xmlns="http://schemas.openxmlformats.org/spreadsheetml/2006/main" count="9938" uniqueCount="751">
  <si>
    <t>Приложение 1.68 к протоколу заседания  
Комиссии по разработке ТП ОМС</t>
  </si>
  <si>
    <t>№ 14 от 17.12.2025 г.</t>
  </si>
  <si>
    <t>Сводные данные по суммам премии, подлежащей выплате МО</t>
  </si>
  <si>
    <t>01.12.2024 - 30.11.2025</t>
  </si>
  <si>
    <t>Код МО</t>
  </si>
  <si>
    <t>Наименование МО</t>
  </si>
  <si>
    <t>АПП по общетерапевтическому профилю</t>
  </si>
  <si>
    <t>АПП по гинекологическому профилю</t>
  </si>
  <si>
    <t>АПП по стоматологическому профилю</t>
  </si>
  <si>
    <t>Общая премиальная выплата</t>
  </si>
  <si>
    <t>взрослые</t>
  </si>
  <si>
    <t>дети</t>
  </si>
  <si>
    <t>560014</t>
  </si>
  <si>
    <t>ФГБОУ ВО ОрГМУ Минздрава России</t>
  </si>
  <si>
    <t>560024</t>
  </si>
  <si>
    <t>ГАУЗ «ДГКБ» г. Оренбурга</t>
  </si>
  <si>
    <t>560033</t>
  </si>
  <si>
    <t>ГАУЗ «ОМПЦ»</t>
  </si>
  <si>
    <t>560035</t>
  </si>
  <si>
    <t>ГАУЗ «ДГБ» г. Орска</t>
  </si>
  <si>
    <t>560037</t>
  </si>
  <si>
    <t>ГАУЗ «СП» г. Орска</t>
  </si>
  <si>
    <t>560041</t>
  </si>
  <si>
    <t>ГАУЗ «ДГБ» г.Новотроицка</t>
  </si>
  <si>
    <t>560042</t>
  </si>
  <si>
    <t>ГАУЗ «СП» г.Новотроицка</t>
  </si>
  <si>
    <t>560043</t>
  </si>
  <si>
    <t>ГБУЗ «ГБ» г.Медногорска</t>
  </si>
  <si>
    <t>560048</t>
  </si>
  <si>
    <t>ГАУЗ «СП» г.Бугуруслана</t>
  </si>
  <si>
    <t>560055</t>
  </si>
  <si>
    <t>ГБУЗ «Александровская РБ»</t>
  </si>
  <si>
    <t>560056</t>
  </si>
  <si>
    <t>ГБУЗ «Асекеевская РБ»</t>
  </si>
  <si>
    <t>560057</t>
  </si>
  <si>
    <t>ГБУЗ «Беляевская РБ»</t>
  </si>
  <si>
    <t>560058</t>
  </si>
  <si>
    <t>ГБУЗ «ГБ» г. Гая</t>
  </si>
  <si>
    <t>560059</t>
  </si>
  <si>
    <t>ГБУЗ «Грачевская РБ»</t>
  </si>
  <si>
    <t>560061</t>
  </si>
  <si>
    <t>ГБУЗ «Илекская РБ»</t>
  </si>
  <si>
    <t>560064</t>
  </si>
  <si>
    <t>ГБУЗ «ГБ» г. Кувандыка</t>
  </si>
  <si>
    <t>560065</t>
  </si>
  <si>
    <t>ГБУЗ «Курманаевская РБ»</t>
  </si>
  <si>
    <t>560068</t>
  </si>
  <si>
    <t>ГБУЗ «Новосергиевская РБ»</t>
  </si>
  <si>
    <t>560069</t>
  </si>
  <si>
    <t>ГАУЗ «Октябрьская РБ»</t>
  </si>
  <si>
    <t>560070</t>
  </si>
  <si>
    <t>ГАУЗ «Оренбургская РБ»</t>
  </si>
  <si>
    <t>560071</t>
  </si>
  <si>
    <t>ГБУЗ «Первомайская РБ»</t>
  </si>
  <si>
    <t>560072</t>
  </si>
  <si>
    <t>ГБУЗ «Переволоцкая РБ»</t>
  </si>
  <si>
    <t>560074</t>
  </si>
  <si>
    <t>ГБУЗ «Сакмарская РБ»</t>
  </si>
  <si>
    <t>560075</t>
  </si>
  <si>
    <t>ГБУЗ «Саракташская РБ»</t>
  </si>
  <si>
    <t>560077</t>
  </si>
  <si>
    <t>ГБУЗ «Северная РБ»</t>
  </si>
  <si>
    <t>560080</t>
  </si>
  <si>
    <t>ГБУЗ «Ташлинская РБ»</t>
  </si>
  <si>
    <t>560081</t>
  </si>
  <si>
    <t>ГБУЗ «Тоцкая РБ»</t>
  </si>
  <si>
    <t>560082</t>
  </si>
  <si>
    <t>ГБУЗ «Тюльганская РБ»</t>
  </si>
  <si>
    <t>560083</t>
  </si>
  <si>
    <t>ГБУЗ «Шарлыкская РБ»</t>
  </si>
  <si>
    <t>560086</t>
  </si>
  <si>
    <t>ЧУЗ «КБ «РЖД-Медицина» г.Оренбург»</t>
  </si>
  <si>
    <t>560098</t>
  </si>
  <si>
    <t>ФКУЗ МСЧ-56 ФСИН России</t>
  </si>
  <si>
    <t>560099</t>
  </si>
  <si>
    <t>ФКУЗ «МСЧ МВД России по Оренбургской области»</t>
  </si>
  <si>
    <t>560101</t>
  </si>
  <si>
    <t>ООО «Клиника промышленной медицины»</t>
  </si>
  <si>
    <t>560103</t>
  </si>
  <si>
    <t>ООО «Лекарь»</t>
  </si>
  <si>
    <t>560104</t>
  </si>
  <si>
    <t>ООО «Нео-Дент»</t>
  </si>
  <si>
    <t>560107</t>
  </si>
  <si>
    <t>ООО «КАМАЮН»</t>
  </si>
  <si>
    <t>560126</t>
  </si>
  <si>
    <t>ООО «РадаДент плюс»</t>
  </si>
  <si>
    <t>560127</t>
  </si>
  <si>
    <t>ООО «Кристалл - Дент»</t>
  </si>
  <si>
    <t>560128</t>
  </si>
  <si>
    <t>ООО Стоматологическая клиника «Улыбка»</t>
  </si>
  <si>
    <t>560129</t>
  </si>
  <si>
    <t>ООО «Мисс Дента»</t>
  </si>
  <si>
    <t>560134</t>
  </si>
  <si>
    <t>ООО «МИЛАВИТА»</t>
  </si>
  <si>
    <t>560139</t>
  </si>
  <si>
    <t>ООО «СтомКит»</t>
  </si>
  <si>
    <t>560143</t>
  </si>
  <si>
    <t>ООО «Денталика» (на ул. Гаранькина)</t>
  </si>
  <si>
    <t>560145</t>
  </si>
  <si>
    <t>ООО «Евромедцентр»</t>
  </si>
  <si>
    <t>560149</t>
  </si>
  <si>
    <t>ООО «ЛАЗУРЬ»</t>
  </si>
  <si>
    <t>560152</t>
  </si>
  <si>
    <t>ООО «Дент Арт»</t>
  </si>
  <si>
    <t>560155</t>
  </si>
  <si>
    <t>ООО «Стоматологическая поликлиника «Ростошь»</t>
  </si>
  <si>
    <t>560156</t>
  </si>
  <si>
    <t>ООО «Диа-Дента»</t>
  </si>
  <si>
    <t>560157</t>
  </si>
  <si>
    <t>ООО «Елена»</t>
  </si>
  <si>
    <t>560163</t>
  </si>
  <si>
    <t>ООО «Евро-Дент»</t>
  </si>
  <si>
    <t>560172</t>
  </si>
  <si>
    <t>ООО «Мила Дента»</t>
  </si>
  <si>
    <t>560175</t>
  </si>
  <si>
    <t>ООО «Новодент»</t>
  </si>
  <si>
    <t>560186</t>
  </si>
  <si>
    <t>ООО «ДЕНТА - ЛЮКС»</t>
  </si>
  <si>
    <t>560206</t>
  </si>
  <si>
    <t>ГАУЗ «БСМП» г.Новотроицка</t>
  </si>
  <si>
    <t>560210</t>
  </si>
  <si>
    <t>ООО «МедиСтом»</t>
  </si>
  <si>
    <t>560214</t>
  </si>
  <si>
    <t>ГАУЗ «ББСМП им. академика Н.А. Семашко»</t>
  </si>
  <si>
    <t>560228</t>
  </si>
  <si>
    <t>ООО «Стома+»</t>
  </si>
  <si>
    <t>560259</t>
  </si>
  <si>
    <t>ГАУЗ «ООБ № 3»</t>
  </si>
  <si>
    <t>560264</t>
  </si>
  <si>
    <t>ГАУЗ «OOКБ № 2»</t>
  </si>
  <si>
    <t>560265</t>
  </si>
  <si>
    <t>ГАУЗ «ОКПЦ»</t>
  </si>
  <si>
    <t>560266</t>
  </si>
  <si>
    <t>ГАУЗ «ООКСП»</t>
  </si>
  <si>
    <t>560267</t>
  </si>
  <si>
    <t>ГАУЗ «ГКБ № 1» г.Оренбурга</t>
  </si>
  <si>
    <t>560268</t>
  </si>
  <si>
    <t>ГАУЗ «ГКБ им. Н.И. Пирогова» г.Оренбурга</t>
  </si>
  <si>
    <t>560269</t>
  </si>
  <si>
    <t>ГБУЗ «Абдулинская МБ»</t>
  </si>
  <si>
    <t>560270</t>
  </si>
  <si>
    <t>ГБУЗ «Восточная территориальная МБ»</t>
  </si>
  <si>
    <t>560271</t>
  </si>
  <si>
    <t>ГАУЗ «Соль-Илецкая МБ»</t>
  </si>
  <si>
    <t>560272</t>
  </si>
  <si>
    <t>ГБУЗ «Сорочинская МБ»</t>
  </si>
  <si>
    <t>560275</t>
  </si>
  <si>
    <t>ГБУЗ «ГБ» г.Бугуруслана</t>
  </si>
  <si>
    <t>560280</t>
  </si>
  <si>
    <t>Оренбургский государственный университет, ОГУ</t>
  </si>
  <si>
    <t>560283</t>
  </si>
  <si>
    <t>ООО «Поликлиника «Полимедика Оренбург»</t>
  </si>
  <si>
    <t>560325</t>
  </si>
  <si>
    <t>ГАУЗ «ГБ» г. Орска</t>
  </si>
  <si>
    <t>560332</t>
  </si>
  <si>
    <t>ООО «Поликлиники Оренбуржья»</t>
  </si>
  <si>
    <t>560338</t>
  </si>
  <si>
    <t>ГАУЗ «Ириклинская РБ»</t>
  </si>
  <si>
    <t>ИТОГО</t>
  </si>
  <si>
    <t>Приложение 1.67 к протоколу заседания  
Комиссии по разработке ТП ОМС</t>
  </si>
  <si>
    <t>Блок 5. Профиль "стоматология"</t>
  </si>
  <si>
    <t>Распределение премиальных выплат в зависимости от достижения значений показателей результативности деятельности МО балансодержателей по гинекологическому профилю</t>
  </si>
  <si>
    <t>Премиальный фонд "АПП подуш СТОМ"</t>
  </si>
  <si>
    <t>31 571 756</t>
  </si>
  <si>
    <t>Для МО со смешанным возрастным составом 5 показателя, для МО со взрослым прикрепленным населением 4 показателя</t>
  </si>
  <si>
    <t>Количество выполненных показателей</t>
  </si>
  <si>
    <t>% выполненых показателей</t>
  </si>
  <si>
    <t>№ группы с учетом фактического выполнения показателей</t>
  </si>
  <si>
    <t>Набрано баллов</t>
  </si>
  <si>
    <t>Первая  часть премиальной выплаты</t>
  </si>
  <si>
    <t>Вторая часть премиальной выплаты</t>
  </si>
  <si>
    <t>Премиальная выплата</t>
  </si>
  <si>
    <t>% выполнения плана по обращениям и посещениям</t>
  </si>
  <si>
    <t>Премиальная сумма к выплате</t>
  </si>
  <si>
    <t>Остаток премиального фонда распределенный пропорционально к основной части премии</t>
  </si>
  <si>
    <t>Итоговая сумма премиальной выплаты</t>
  </si>
  <si>
    <t>*I группа: 0-40% (не вкл) - премиальная часть не начисляется</t>
  </si>
  <si>
    <t xml:space="preserve"> II группа: 40-60% (не вкл) - участвуют в расчете 1й части премии (70% от премиального фонда)</t>
  </si>
  <si>
    <t xml:space="preserve"> III группа: 60-100% - начисляется 1я часть премии (70% премиального фонда)  и 2я часть премии (30% премиального фонда)</t>
  </si>
  <si>
    <t>Приложение 1.66 к протоколу заседания  
Комиссии по разработке ТП ОМС</t>
  </si>
  <si>
    <t>Блок 3. Взрослое население, профиль "акушерство-гинекология"</t>
  </si>
  <si>
    <t>Премиальный фонд "АПП подуш ГИН" взрослое население</t>
  </si>
  <si>
    <t>18 413 872</t>
  </si>
  <si>
    <t>Взрослое население (количество показателей 2+7)</t>
  </si>
  <si>
    <t>Приложение 1.65 к протоколу заседания  
Комиссии по разработке ТП ОМС</t>
  </si>
  <si>
    <t>Блок 2. Детское население, профиль "педиатрия"</t>
  </si>
  <si>
    <t>Распределение премиальных выплат в зависимости от достижения значений показателей результативности деятельности МО балансодержателей по общетерапевтическому профилю</t>
  </si>
  <si>
    <t>Премиальный фонд "АПП подуш ТЕР" детское население</t>
  </si>
  <si>
    <t>49 581 908</t>
  </si>
  <si>
    <t>Детское население (количество показателей 6+5)</t>
  </si>
  <si>
    <t>Снижение показателя смертности</t>
  </si>
  <si>
    <t>Да</t>
  </si>
  <si>
    <t>Нет</t>
  </si>
  <si>
    <t>Приложение 1.64 к протоколу заседания  
Комиссии по разработке ТП ОМС</t>
  </si>
  <si>
    <t>Блок 1. Взрослое население, профиль "терапия"</t>
  </si>
  <si>
    <t>Премиальный фонд "АПП подуш ТЕР" взрослое население</t>
  </si>
  <si>
    <t>95 179 979</t>
  </si>
  <si>
    <t>Взрослое население (количество показателей 18+7)</t>
  </si>
  <si>
    <t>Приложение 1.63 к протоколу заседания  
Комиссии по разработке ТП ОМС</t>
  </si>
  <si>
    <t>№14 от 17.12.2025г.</t>
  </si>
  <si>
    <t>Сводные данные по оценке результативности деятельности МО по стоматологическому профилю</t>
  </si>
  <si>
    <t>Наименование МО  ↓</t>
  </si>
  <si>
    <t>АПП подуш Стом взрослые и дети (максимальное количество баллов 5/4*)</t>
  </si>
  <si>
    <t>№ показателя  →</t>
  </si>
  <si>
    <t>Итого
баллов</t>
  </si>
  <si>
    <t>максимальное количество баллов  →</t>
  </si>
  <si>
    <t>* *для МО со смешанным возрастным составом 5 показателей, 
для МО со взрослым прикрепленным населением 4 показателя</t>
  </si>
  <si>
    <t>Приложение 1.62 к протоколу заседания  
Комиссии по разработке ТП ОМС</t>
  </si>
  <si>
    <t>Сводные данные по оценке результативности деятельности МО по гинекологическому профилю</t>
  </si>
  <si>
    <t>АПП подуш ГИН взрослые (максимальное количество баллов 2+7)</t>
  </si>
  <si>
    <t>27.3</t>
  </si>
  <si>
    <t>28.3</t>
  </si>
  <si>
    <t>29.3</t>
  </si>
  <si>
    <t>30.3</t>
  </si>
  <si>
    <t>31.3</t>
  </si>
  <si>
    <t>32.3</t>
  </si>
  <si>
    <t>33.3</t>
  </si>
  <si>
    <t>Итого баллов</t>
  </si>
  <si>
    <t>*</t>
  </si>
  <si>
    <t>Приложение 1.61 к протоколу заседания  
Комиссии по разработке ТП ОМС</t>
  </si>
  <si>
    <t>Сводные данные по оценке результативности деятельности МО по общетерапевтическому профилю</t>
  </si>
  <si>
    <t>АПП подуш ТЕР дети (максимальное количество баллов 6+5)</t>
  </si>
  <si>
    <t>15</t>
  </si>
  <si>
    <t>16</t>
  </si>
  <si>
    <t>17</t>
  </si>
  <si>
    <t>18</t>
  </si>
  <si>
    <t>19</t>
  </si>
  <si>
    <t>20</t>
  </si>
  <si>
    <t>28.2</t>
  </si>
  <si>
    <t>29.2</t>
  </si>
  <si>
    <t>30.2</t>
  </si>
  <si>
    <t>31.2</t>
  </si>
  <si>
    <t>32.2</t>
  </si>
  <si>
    <t>5</t>
  </si>
  <si>
    <t>6</t>
  </si>
  <si>
    <t>3</t>
  </si>
  <si>
    <t>8</t>
  </si>
  <si>
    <t>Приложение 1.60 к протоколу заседания  
Комиссии по разработке ТП ОМС</t>
  </si>
  <si>
    <t>Сводные данные по оценке результативности деятельности МО по общетерапевтическому профилю                                                                                                   ¶</t>
  </si>
  <si>
    <t>АПП подуш ТЕР взрослые (максимальное количество баллов 18+7)</t>
  </si>
  <si>
    <t>27.1</t>
  </si>
  <si>
    <t>28.1</t>
  </si>
  <si>
    <t>29.1</t>
  </si>
  <si>
    <t>30.1</t>
  </si>
  <si>
    <t>31.1</t>
  </si>
  <si>
    <t>32.1</t>
  </si>
  <si>
    <t>33.1</t>
  </si>
  <si>
    <t>Приложение 1.59 к протоколу заседания  
Комиссии по разработке ТП ОМС</t>
  </si>
  <si>
    <t>Критерий для выплаты к блоку 2. Детское население, профиль "педиатрия"</t>
  </si>
  <si>
    <t>Источник: региональный сегмент ЕРЗЛ (ТФОМС ОО)</t>
  </si>
  <si>
    <t>Оценка смертности</t>
  </si>
  <si>
    <t>Смертность детей в возрасте от 0 до 17 лет</t>
  </si>
  <si>
    <t>за 01.12.2024 - 30.11.2025</t>
  </si>
  <si>
    <t>Индикатор выполнения (динамический): 
- увеличение показателя смертности – не выплачивается;
- без динамики или уменьшение - выплачиввается в полном</t>
  </si>
  <si>
    <t>Индикатор выполнения (целевой): 
- менее или равно целевому показателю на год</t>
  </si>
  <si>
    <t>Единица измерения: 
На 100 тыс. прикрепленного детского населения</t>
  </si>
  <si>
    <t>Предыдущий период</t>
  </si>
  <si>
    <t>Текущий период</t>
  </si>
  <si>
    <t>Динамика%</t>
  </si>
  <si>
    <t>Смертность детей в возрасте 0-17 лет за период в перерасчете на год</t>
  </si>
  <si>
    <t>Целевой показатель на год</t>
  </si>
  <si>
    <t>снижение показателя смертности в динамике</t>
  </si>
  <si>
    <t>снижение показателя смертности целевое</t>
  </si>
  <si>
    <t xml:space="preserve"> снижение показателя смертности итоговое</t>
  </si>
  <si>
    <t>Число умерших детей в возрасте 0-17 лет включительно среди прикрепленного населения</t>
  </si>
  <si>
    <t>Численность прикрепленного населения детей в возрасте 0-17 лет включительно</t>
  </si>
  <si>
    <t>Смертность детей в возрасте 0-17 лет за период</t>
  </si>
  <si>
    <t>Приложение 1.58 к протоколу заседания  
Комиссии по разработке ТП ОМС</t>
  </si>
  <si>
    <t>Критерий для выплаты к блоку 1. Взрослое население, профиль "терапия"</t>
  </si>
  <si>
    <t>Смертность прикрепленного населения в возрасте от 30 до 69 лет</t>
  </si>
  <si>
    <t>Единица измерения: 
На 1000 прикрепленного населения</t>
  </si>
  <si>
    <t>Смертность прикрепленного населения в возрасте от 30 до 69 в перерасчете на год</t>
  </si>
  <si>
    <t>Число умерших в возрасте от 30 до 69 лет из числа прикрепленного населения</t>
  </si>
  <si>
    <t>Численность прикрепленного населения в возрасте от 30 до 69 лет</t>
  </si>
  <si>
    <t>Смертность прикрепленного населения в возрасте от 30 до 69</t>
  </si>
  <si>
    <t>Приложение 1.57 к протоколу заседания  
Комиссии по разработке ТП ОМС</t>
  </si>
  <si>
    <t>Выполнение объемных показателей  по стоматологическому профилю в разрезе МО</t>
  </si>
  <si>
    <t>Взрослое и десткое население</t>
  </si>
  <si>
    <t>План</t>
  </si>
  <si>
    <t>Факт</t>
  </si>
  <si>
    <t>% выполнения</t>
  </si>
  <si>
    <t>посещения</t>
  </si>
  <si>
    <t>посещения в составе обращений</t>
  </si>
  <si>
    <t>Итого посещений</t>
  </si>
  <si>
    <t>Студенческая поликлиника ОГУ</t>
  </si>
  <si>
    <t>Приложение 1.56 к протоколу заседания  
Комиссии по разработке ТП ОМС</t>
  </si>
  <si>
    <t>Выполнение объемных показателей  по гинекологическому профилю в разрезе МО, взрослое население</t>
  </si>
  <si>
    <t>Взрослое население</t>
  </si>
  <si>
    <t>Приложение 1.55 к протоколу заседания  
Комиссии по разработке ТП ОМС</t>
  </si>
  <si>
    <t>Выполнение объемных показателей  по общетерапевтическому профилю в разрезе МО, детское население</t>
  </si>
  <si>
    <t>Детское население</t>
  </si>
  <si>
    <t>Приложение 1.54 к протоколу заседания  
Комиссии по разработке ТП ОМС</t>
  </si>
  <si>
    <t>Выполнение объемных показателей  по общетерапевтическому профилю в разрезе МО, взрослое население</t>
  </si>
  <si>
    <t>Приложение 1.53 к протоколу заседания  
Комиссии по разработке ТП ОМС</t>
  </si>
  <si>
    <t>Среднесписочная численность прикрепленного населения по стоматологическому профилю в разрезе МО</t>
  </si>
  <si>
    <t>N п/п</t>
  </si>
  <si>
    <t>МО</t>
  </si>
  <si>
    <t>Наименование</t>
  </si>
  <si>
    <t>Детское население за отчетный период</t>
  </si>
  <si>
    <t>Взрослое население за отчетный период</t>
  </si>
  <si>
    <t>Общая численность ПН за отчетный период</t>
  </si>
  <si>
    <t>Приложение 1.52 к протоколу заседания  
Комиссии по разработке ТП ОМС</t>
  </si>
  <si>
    <t>Среднесписочная численность прикрепленного населения по гинекологическому профилю в разрезе МО</t>
  </si>
  <si>
    <t>Приложение 1.51 к протоколу заседания  
Комиссии по разработке ТП ОМС</t>
  </si>
  <si>
    <t>Среднесписочная численность прикрепленного населения по общетерапевтическому профилю в разрезе МО</t>
  </si>
  <si>
    <t>Приложение 1.50 к протоколу заседания  
Комиссии по разработке ТП ОМС</t>
  </si>
  <si>
    <t>Источник: Реестры сведений об оказанной МП (ТФОМС ОО)</t>
  </si>
  <si>
    <t>Оценка качества оказания медицинской помощи</t>
  </si>
  <si>
    <t>38. Количество проведенных люминесцентных стоматоскопий на 1000 прикрепленного населения в возрасте 45-75 лет (мужчины) и 50-75 лет (женщины)</t>
  </si>
  <si>
    <t>Годовой показатель:
0-5 – 0 баллов;
6-11 – 0,5 балла;
12 и более – 1 балл</t>
  </si>
  <si>
    <t>Единица измерения: Процент</t>
  </si>
  <si>
    <t>Максимальный балл -1</t>
  </si>
  <si>
    <t>количество проведенных люминесцентных стоматоскопий</t>
  </si>
  <si>
    <t>количество прикрепленного населения в возрасте 45-75 лет для мужчин и 50-75 лет для женщин</t>
  </si>
  <si>
    <t>количество люминесцентных стоматоскопий на 1000 человек прикрепленного населения в возрасте 45-75 лет для мужчин и 50-75 лет для женщин</t>
  </si>
  <si>
    <t>Балл расчетный</t>
  </si>
  <si>
    <t>Итого</t>
  </si>
  <si>
    <t>Приложение 1.49 к протоколу заседания  
Комиссии по разработке ТП ОМС</t>
  </si>
  <si>
    <t>37. Доля случаев лечения  с применением рентгенодиагностики в случаях лечения пульпитов и периодонтитов (К04.0-К04.9) у взрослых</t>
  </si>
  <si>
    <t>Индикатор выполнения (целевой): 
- 0-80% — 0 баллов
- 80-90% —  1,5 балла
- 90-100% — 3 балла</t>
  </si>
  <si>
    <t>Максимальный балл -3</t>
  </si>
  <si>
    <t>Количество случаев лечения пульпитов и периодонтитов с применением рентгендиагностики</t>
  </si>
  <si>
    <t>Количество случаев лечения пульпитов и периодонтитов</t>
  </si>
  <si>
    <t>Процент применения рентгендиагностики в случаях лечения пульпитов и периодонтитов</t>
  </si>
  <si>
    <t>Приложение 1.48 к протоколу заседания  
Комиссии по разработке ТП ОМС</t>
  </si>
  <si>
    <t>36. Развитие нового заболевания, связанного с основным (рецидив кариеса, его прогрессирование) менее чем через 6 месяцев</t>
  </si>
  <si>
    <t>Индикатор выполнения (целевой): 
-10% и менее – 3 балла;
- более 10% до 12% вкл –  2 балла;
- более 12% до 15% – 1 балл;
- 15% и более – 0 баллов</t>
  </si>
  <si>
    <t>Количество повторно пролеченных зубов в отчетном периоде</t>
  </si>
  <si>
    <t>Количество пролеченных зубов с неосложненным кариесом (K02.0-K02.4) в  отчетном периоде</t>
  </si>
  <si>
    <t>Процент возникновения нового заболевания в отчетном периоде</t>
  </si>
  <si>
    <t>Приложение 1.47 к протоколу заседания  
Комиссии по разработке ТП ОМС</t>
  </si>
  <si>
    <t>35. Соотношение числа пломбированных зубов к удаленным у детей в постоянном прикусе (1.7-1.1; 2.1-2.7; 3.7- 3.1; 4.1- 4.7) при заболеваниях по МКБ10: - пломбированных зубов К02.0- К02.9; К04.0-К04.9;- удаленных зубов К04.4 -К04.9</t>
  </si>
  <si>
    <t>Индикатор выполнения (целевой): 
-11:1 и более - 3 баллов
- менее 11:1 - 0 баллов</t>
  </si>
  <si>
    <t>Единица измерения: соотношение</t>
  </si>
  <si>
    <t>Количество пломбированных зубов</t>
  </si>
  <si>
    <t>Количество удаленных зубов</t>
  </si>
  <si>
    <t>Соотношение числа пломбированных зубов к удаленным у детей в постоянном прикусе</t>
  </si>
  <si>
    <t>Приложение 1.46 к протоколу заседания  
Комиссии по разработке ТП ОМС</t>
  </si>
  <si>
    <t>Источник: Реестры сведений об оказанной МП (ТФОМС ОО),</t>
  </si>
  <si>
    <t>34. Соотношение вылеченного неосложненного кариеса (K02.0-K02.9) к кол-ву вылеченного осложненного кариеса (K04.0-K04.9) у взрослых</t>
  </si>
  <si>
    <t>Индикатор выполнения (целевой): 
менее 2:1 - 0 баллов;
от 2:1 до 3:1 - 3 балла;
более 3:1 - 0 баллов.</t>
  </si>
  <si>
    <t>Количество вылеченных зубов с неосложненным кариесом</t>
  </si>
  <si>
    <t>Количество вылеченных зубов с осложненным кариесом</t>
  </si>
  <si>
    <t>Соотношение неосложненного кариеса к осложненному</t>
  </si>
  <si>
    <t>Приложение 1.45 к протоколу заседания  
Комиссии по разработке ТП ОМС</t>
  </si>
  <si>
    <t>33.3. Доля застрахованных лиц, которым оказывалась медицинская помощь (МП) в стационарных условиях, с впервые выявленным диагнозом, по которому предусмотрено установление диспансерного наблюдения (ДН) и получивших в течение трех рабочих дней консультацию врача специалиста, от застрахованных лиц, которым оказывалась МП в стационарных условиях, с диагнозом, по которому предусмотрено установление ДН</t>
  </si>
  <si>
    <t>100% — 4 балла.
90-99% — 2 балла;
89% и ниже —  0 балла;</t>
  </si>
  <si>
    <t>Максимальный балл -4</t>
  </si>
  <si>
    <t>Число застрахованных лиц, которым оказывалась МП в стационарных условиях, с впервые выявленным диагнозом, по которому предусмотрено установление ДН и получивших в течение трех рабочих дней консультацию врача специалиста</t>
  </si>
  <si>
    <t>Число застрахованных лиц, которым оказывалась МП в стационарных условиях, с диагнозом, по которому предусмотрено установление ДН</t>
  </si>
  <si>
    <t>Доля застрахованных лиц, которым оказывалась МП в стационарных условиях, с впервые выявленным диагнозом, по которому предусмотрено установление ДН и получивших в течение трех рабочих дней консультацию врача специалиста, от застрахованных лиц, которым</t>
  </si>
  <si>
    <t>Приложение 1.44 к протоколу заседания  
Комиссии по разработке ТП ОМС</t>
  </si>
  <si>
    <t>33.1. Доля застрахованных лиц, которым оказывалась медицинская помощь (МП) в стационарных условиях, с впервые выявленным диагнозом, по которому предусмотрено установление диспансерного наблюдения (ДН) и получивших в течение трех рабочих дней консультацию врача специалиста, от застрахованных лиц, которым оказывалась МП в стационарных условиях, с диагнозом, по которому предусмотрено установление ДН</t>
  </si>
  <si>
    <t>Приложение 1.43 к протоколу заседания  
Комиссии по разработке ТП ОМС</t>
  </si>
  <si>
    <t>Источник: Заключения по результатам проведённых экспертиз</t>
  </si>
  <si>
    <t>32.3. Необоснованный отказ застрахованным лицам в оказании медицинской помощи в соответствии с программами ОМС, приведший к летальному исходу</t>
  </si>
  <si>
    <t>Отсутствие нарушений – 8 баллов;
Наличие нарушения – «-8» баллов</t>
  </si>
  <si>
    <t>Единица измерения: Наличие/отсутствие нарушений</t>
  </si>
  <si>
    <t>Максимальный балл -8</t>
  </si>
  <si>
    <t>Число ЭКМП, в которых выявлены нарушения, приведшие к летальному исходу застрахованного лица</t>
  </si>
  <si>
    <t>Общее количество проведенных ЭКМП</t>
  </si>
  <si>
    <t>Отсутствие нарушений</t>
  </si>
  <si>
    <t>Приложение 1.42 к протоколу заседания  
Комиссии по разработке ТП ОМС</t>
  </si>
  <si>
    <t>32.2. Необоснованный отказ застрахованным лицам в оказании медицинской помощи в соответствии с программами ОМС, приведший к летальному исходу</t>
  </si>
  <si>
    <t>Приложение 1.41 к протоколу заседания  
Комиссии по разработке ТП ОМС</t>
  </si>
  <si>
    <t>32.1. Необоснованный отказ застрахованным лицам в оказании медицинской помощи в соответствии с программами ОМС, приведший к летальному исходу</t>
  </si>
  <si>
    <t>Приложение 1.40 к протоколу заседания  
Комиссии по разработке ТП ОМС</t>
  </si>
  <si>
    <t>31.3. Необоснованный отказ застрахованным лицам в оказании медицинской помощи в соответствии с программами ОМС, с последующим ухудшением состояния здоровья</t>
  </si>
  <si>
    <t>Отсутствие нарушений – 3 балла;
Наличие нарушения – «-3» балла</t>
  </si>
  <si>
    <t>Число ЭКМП, в которых выявлены нарушения, приведшие к ухудшению состояния здоровья застрахованного лица</t>
  </si>
  <si>
    <t>Приложение 1.39 к протоколу заседания  
Комиссии по разработке ТП ОМС</t>
  </si>
  <si>
    <t>31.2. Необоснованный отказ застрахованным лицам в оказании медицинской помощи в соответствии с программами ОМС, с последующим ухудшением состояния здоровья</t>
  </si>
  <si>
    <t>Приложение 1.38 к протоколу заседания  
Комиссии по разработке ТП ОМС</t>
  </si>
  <si>
    <t>31.1. Необоснованный отказ застрахованным лицам в оказании медицинской помощи в соответствии с программами ОМС, с последующим ухудшением состояния здоровья</t>
  </si>
  <si>
    <t>Приложение 1.37 к протоколу заседания  
Комиссии по разработке ТП ОМС</t>
  </si>
  <si>
    <t>30.3. Доля ЭКМП, в которых выявлены нарушения, приведшие к летальному исходу застрахованного лица,  от всех проведенных ЭКМП</t>
  </si>
  <si>
    <t>Отсутствие нарушений – 8 баллов;
Выявлены нарушения ≤ 3% – «-4» балла;
Выявлены нарушения &gt; 3% – «-8» баллов</t>
  </si>
  <si>
    <t>Доля ЭКМП, в которых выявлены нарушения, приведшие к летальному исходу застрахованного лица,  от всех проведенных ЭКМП</t>
  </si>
  <si>
    <t>Приложение 1.36 к протоколу заседания  
Комиссии по разработке ТП ОМС</t>
  </si>
  <si>
    <t>30.2. Доля ЭКМП, в которых выявлены нарушения, приведшие к летальному исходу застрахованного лица,  от всех проведенных ЭКМП</t>
  </si>
  <si>
    <t>Приложение 1.35 к протоколу заседания  
Комиссии по разработке ТП ОМС</t>
  </si>
  <si>
    <t>30.1. Доля ЭКМП, в которых выявлены нарушения, приведшие к летальному исходу застрахованного лица,  от всех проведенных ЭКМП</t>
  </si>
  <si>
    <t>Приложение 1.34 к протоколу заседания  
Комиссии по разработке ТП ОМС</t>
  </si>
  <si>
    <t>29.3. Доля ЭКМП, в которых выявлены нарушения, приведшие к инвалидизации застрахованного лица, от всех проведенных ЭКМП</t>
  </si>
  <si>
    <t>Отсутствие нарушений – 5 балла;
Выявлены нарушения ≤ 3% – «-3» балла;
Выявлены нарушения &gt; 3% – «-5» балла</t>
  </si>
  <si>
    <t>Максимальный балл -5</t>
  </si>
  <si>
    <t>Число ЭКМП, в которых выявлены нарушения, приведшие к инвалидизации застрахованного лица</t>
  </si>
  <si>
    <t>Доля ЭКМП, в которых выявлены нарушения, приведшие к инвалидизации застрахованного лица, от всех проведенных ЭКМП</t>
  </si>
  <si>
    <t>Приложение 1.33 к протоколу заседания  
Комиссии по разработке ТП ОМС</t>
  </si>
  <si>
    <t>29.2. Доля ЭКМП, в которых выявлены нарушения, приведшие к инвалидизации застрахованного лица, от всех проведенных ЭКМП</t>
  </si>
  <si>
    <t>Приложение 1.32 к протоколу заседания  
Комиссии по разработке ТП ОМС</t>
  </si>
  <si>
    <t>29.1. Доля ЭКМП, в которых выявлены нарушения, приведшие к инвалидизации застрахованного лица, от всех проведенных ЭКМП</t>
  </si>
  <si>
    <t>Приложение 1.31 к протоколу заседания  
Комиссии по разработке ТП ОМС</t>
  </si>
  <si>
    <t>28.3. Доля ЭКМП, в которых выявлены нарушения, приведшие к ухудшению состояния здоровья застрахованного лица, от всех проведенных ЭКМП</t>
  </si>
  <si>
    <t>Отсутствие нарушений – 3 балла;
Выявлены нарушения ≤ 3% – «-2» балла;
Выявлены нарушения &gt; 3% – «-3» балла/</t>
  </si>
  <si>
    <t>Доля ЭКМП, в которых выявлены нарушения, приведшие к ухудшению состояния здоровья застрахованного лица, от всех проведенных ЭКМП</t>
  </si>
  <si>
    <t>Приложение 1.30 к протоколу заседания  
Комиссии по разработке ТП ОМС</t>
  </si>
  <si>
    <t>28.2. Доля ЭКМП, в которых выявлены нарушения, приведшие к ухудшению состояния здоровья застрахованного лица, от всех проведенных ЭКМП</t>
  </si>
  <si>
    <t>Приложение 1.29 к протоколу заседания  
Комиссии по разработке ТП ОМС</t>
  </si>
  <si>
    <t>28.1. Доля ЭКМП, в которых выявлены нарушения, приведшие к ухудшению состоянияздоровья застрахованного лица, от всех проведенных ЭКМП</t>
  </si>
  <si>
    <t>Приложение 1.28 к протоколу заседания  
Комиссии по разработке ТП ОМС</t>
  </si>
  <si>
    <t>27.3. Доля ЭКМП, оказанной в рамках диспансерного наблюдения (ДН), в которых выявлены нарушения, приведшие к ухудшению состояния здоровья, летальному исходу застрахованного лица, от всех проведенных ЭКМП.</t>
  </si>
  <si>
    <t>Отсутствие нарушений – 4 балла;
Выявлены нарушения ≤ 3% – «-2» балла;
Выявлены нарушения &gt; 3% – «-4» балла</t>
  </si>
  <si>
    <t>Число ЭКМП, оказанной в рамках ДН, в которых выявлены нарушения, приведшие к ухудшению состояния здоровья, летальному исходу застрахованного лица</t>
  </si>
  <si>
    <t>Доля ЭКМП, оказанной в рамках ДН, в которых выявлены нарушения, приведшие к ухудшению состояния здоровья, летальному исходу застрахованного лица, от всех проведенных ЭКМП</t>
  </si>
  <si>
    <t>Приложение 1.27 к протоколу заседания  
Комиссии по разработке ТП ОМС</t>
  </si>
  <si>
    <t>27.1. Доля ЭКМП, оказанной в рамках диспансерного наблюдения (ДН), в которых выявлены нарушения, приведшие к ухудшению состояния здоровья, летальному исходу застрахованного лица, от всех проведенных ЭКМП.</t>
  </si>
  <si>
    <t>Приложение 1.26 к протоколу заседания  
Комиссии по разработке ТП ОМС</t>
  </si>
  <si>
    <t>Оценка эффективности профилактических мероприятий</t>
  </si>
  <si>
    <t>26. Доля лиц в возрасте от 40 до 65 лет, не прошедших в течение последних двух лет профилактический медицинский осмотр (ПМО) или диспансеризацию, от общего числа прикрепленного населения этой возрастной группы.</t>
  </si>
  <si>
    <t>Выше среднего: 
Уменьшение &gt;=3% - 3 балла;
Уменьшение &gt;=2% - 2 балла;
Уменьшение &lt;2% - 1 балл;</t>
  </si>
  <si>
    <t>Равно или ниже среднего:
При снижении или минимально возможное - 3 балла;
В иных случаях – 2 балла</t>
  </si>
  <si>
    <t>Результат выполнения (динамика)</t>
  </si>
  <si>
    <t>Число  лиц в возрасте от 40 до 65 лет, не прошедших в течение последних двух лет ПМО или диспансеризацию</t>
  </si>
  <si>
    <t>Общее число прикрепленного населения этой возрастной группы.</t>
  </si>
  <si>
    <t>Доля лиц в возрасте от 40 до 65 лет, не прошедших в течение последних двух лет ПМО или диспансеризацию, от общего числа прикрепленного населения этой возрастной группы.</t>
  </si>
  <si>
    <t>Приложение 1.25 к протоколу заседания  
Комиссии по разработке ТП ОМС</t>
  </si>
  <si>
    <t>25. Доля беременных женщин, прошедших скрининг в части оценки антенатального развития плода за период, от общего числа женщин, состоявших на учете по поводу беременности и родов</t>
  </si>
  <si>
    <t>Ниже среднего:
Прирост ≥ 10 % - 9 баллов;
Прирост ≥ 7 % - 7 балла;
Прирост ≥ 3 % - 3 балла;
Прирост &lt; 3 % - 1 баллов;</t>
  </si>
  <si>
    <t>Равно или выше среднего:
При условии прироста или максимально возможное – 9 баллов;
В иных случаях – 4,5 балла.</t>
  </si>
  <si>
    <t>Максимальный балл -9</t>
  </si>
  <si>
    <t>Число беременных женщин, прошедших скрининг в части оценки антенатального развития плода*, с родоразрешением</t>
  </si>
  <si>
    <t>Общее число женщин, состоявших на учете по поводу беременности и родов за период, с родоразрешением</t>
  </si>
  <si>
    <t>Доля беременных женщин, прошедших скрининг в части оценки антенатального развития плода за период, от общего числа женщин, состоявших на учете по поводу беременности и родов</t>
  </si>
  <si>
    <t>* *при сроке беременности 11-14 недель (УЗИ и определение материнских сывороточных маркеров) и 19-21 неделя (УЗИ)</t>
  </si>
  <si>
    <t>Приложение 1.24 к протоколу заседания  
Комиссии по разработке ТП ОМС</t>
  </si>
  <si>
    <t>24. Доля женщин с подозрением на злокачественное новообразование (ЗНО) молочной железы, выявленным впервые при профилактическом медицинском осмотре (ПМО) или диспансеризации, от общего числа женщин с подозрением на ЗНО или впервые в жизни установленным диагнозом  ЗНО молочной железы, за период.</t>
  </si>
  <si>
    <t>Ниже среднего:
Прирост ≥ 10 % - 9 баллов;
Прирост ≥ 7 % - 7 баллов;
Прирост ≥ 3 % - 3 балла;
Прирост &lt; 3 % - 1 балл;</t>
  </si>
  <si>
    <t>Равно или выше среднего:
При условии прироста или максимально возможное – 9 баллов;
В иных случаях – 4,5 балла</t>
  </si>
  <si>
    <t>Число женщин с подозрением на ЗНО шейки матки, выявленным впервые при ПМО или диспансеризации</t>
  </si>
  <si>
    <t>Общее число женщин с подозрением на ЗНО или впервые в жизни установленным диагнозом ЗНО молочной железы</t>
  </si>
  <si>
    <t>Доля женщин с подозрением на (ЗНО) молочной железы, выявленным впервые при ПМО или диспансеризации, от общего числа женщин с подозрением на ЗНО или впервые в жизни установленным диагнозом  ЗНО молочной железы</t>
  </si>
  <si>
    <t>Приложение 1.23 к протоколу заседания  
Комиссии по разработке ТП ОМС</t>
  </si>
  <si>
    <t>23. Доля женщин с подозрением на злокачественное новообразование (ЗНО) шейки матки, выявленным впервые при профилактическом медицинском осмотре (ПМО) или диспансеризации, от общего числа женщин с подозрением на ЗНО или впервые в жизни установленным диагнозом  ЗНО шейки матки, за период.</t>
  </si>
  <si>
    <t>Общее число женщин с подозрением на ЗНО шейки матки, выявленным впервые при ПМО или диспансеризации</t>
  </si>
  <si>
    <t>Доля женщин с подозрением на ЗНО шейки матки, выявленным впервые при ПМО или диспансеризации, от общего числа женщин с подозрением на  ЗНО  или впервые в жизни установленным диагнозом шейки матки</t>
  </si>
  <si>
    <t>Приложение 1.22 к протоколу заседания  
Комиссии по разработке ТП ОМС</t>
  </si>
  <si>
    <t>22. Доля мужчин с подозрением на злокачественное новообразование (ЗНО) предстательной железы, выявленным впервые при профилактическом медицинском осмотре (ПМО) или диспансеризации, от общего числа мужчин с подозрением на ЗНО или впервые в жизни установленным ЗНО предстательной железы за период.</t>
  </si>
  <si>
    <t>Ниже среднего:
Прирост ≥ 10 % - 3 балла;
Прирост ≥ 5 % - 2 балла;
Прирост &lt; 5 % - 0,5 баллов;</t>
  </si>
  <si>
    <t>Равно или выше среднего:
При условии прироста или максимально возможное – 3 балла;
В иных случаях - 2 балла</t>
  </si>
  <si>
    <t>Число мужчин с подозрением на ЗНО предстательной железы, выявленным впервые при ПМО или диспансеризации от общего числа мужчин с подозрением на ЗНО предстательной железы</t>
  </si>
  <si>
    <t>Общее число мужчин с подозрением на ЗНО предстательной железы, выявленным впервые при ПМО или диспансеризации от общего числа мужчин с подозрением на ЗНО предстательной железы</t>
  </si>
  <si>
    <t>Доля мужчин с подозрением на ЗНО предстательной железы, выявленным впервые при ПМО или диспансеризации от общего числа мужчин с подозрением на ЗНО предстательной железы</t>
  </si>
  <si>
    <t>Приложение 1.21 к протоколу заседания  
Комиссии по разработке ТП ОМС</t>
  </si>
  <si>
    <t>Источник: Орган государственной власти субъекта РФ (МЗ ОО).</t>
  </si>
  <si>
    <t>21. Доля женщин, отказавшихся от искусственного прерывания беременности, от числа женщин, прошедших доабортное консультирование</t>
  </si>
  <si>
    <t>Ниже среднего:
Прирост ≥ 10 % - 8 баллов;
Прирост ≥ 7 % - 5 балла;
Прирост ≥ 3 % - 3 балла;
Прирост &lt; 3 % - 1 баллов;</t>
  </si>
  <si>
    <t>Равно или выше среднего:
Максимально возможное – 8 баллов;
При условии прироста – 5 баллов; 
В иных случаях - 4 балла</t>
  </si>
  <si>
    <t>Число женщин, отказавшихся от искусственного прерывания беременности</t>
  </si>
  <si>
    <t>Общее число женщин, прошедших доабортное консультирование</t>
  </si>
  <si>
    <t>Доля женщин, отказавшихся от искусственного прерывания беременности, от числа женщин, прошедших доабортное консультирование</t>
  </si>
  <si>
    <t>Приложение 1.20 к протоколу заседания  
Комиссии по разработке ТП ОМС</t>
  </si>
  <si>
    <t>20. Доля детей, в отношении которых установлено диспансерное наблюдение (ДН) по поводу болезней эндокринной системы (БЭС), расстройства питания и нарушения обмена веществ за период, от общего числа детей с впервые в жизни установленными диагнозами БЭС, расстройства питания и нарушения обмена веществ.</t>
  </si>
  <si>
    <t>Ниже среднего:
Прирост ≥ 3 % - 6 баллов;
Прирост ≥ 1 % - 3 балла;
Прирост &lt; 1 % - 0 баллов;</t>
  </si>
  <si>
    <t>Равно или выше среднего:
При условии прироста или максимально возможное – 6 баллов
В иных случаях - 3 балла</t>
  </si>
  <si>
    <t>Максимальный балл -6</t>
  </si>
  <si>
    <t>Число детей, в отношении которых установлено ДН по поводу БЭС, расстройства питания и нарушения обмена веществ в отчетном периоде</t>
  </si>
  <si>
    <t>Общее число детей с впервые в жизни установленными диагнозами БЭС, расстройства питания и нарушения обмена веществ в отчетном периоде</t>
  </si>
  <si>
    <t>Доля детей в отношении которых установлено ДН по поводу БЭС, расстройства питания и нарушения обмена веществ за период, от общего числа детей с впервые в жизни установленными диагнозами БЭС, расстройства питания и нарушения обмена веществ в отчетном</t>
  </si>
  <si>
    <t>Приложение 1.19 к протоколу заседания  
Комиссии по разработке ТП ОМС</t>
  </si>
  <si>
    <t>19. Доля детей, в отношении которых установлено диспансерное наблюдение (ДН) по поводу болезней системы кровообращения (БСК) за период от общего числа детей с впервые в жизни установленными диагнозами БСК</t>
  </si>
  <si>
    <t>Число детей, в отношении которых установлено ДН по поводу БСК в отчетном периоде</t>
  </si>
  <si>
    <t>Общее число детей с впервые в жизни установленными диагнозами БСК в отчетном периоде</t>
  </si>
  <si>
    <t>Доля детей, в отношении которых установлено ДН по поводу БСК от общего числа детей с впервые в жизни установленными диагнозами БСК в отчетном периоде</t>
  </si>
  <si>
    <t>Приложение 1.18 к протоколу заседания  
Комиссии по разработке ТП ОМС</t>
  </si>
  <si>
    <t>18. Доля детей, в отношении которых установлено диспансерное наблюдение (ДН) по поводу болезней органов пищеварения за период, от общего числа детей с впервые в жизни установленными диагнозами болезней органов пищеварения.</t>
  </si>
  <si>
    <t>Число детей, в отношении которых установлено ДН по поводу болезней органов пищеварения в отчетном периоде</t>
  </si>
  <si>
    <t>Общее число детей с впервые в жизни установленными диагнозами болезней органов пищеварения в отчетном периоде</t>
  </si>
  <si>
    <t>Доля детей, в отношении которых установлено ДН  по поводу болезней органов пищеварения, от общего числа детей с впервые в жизни установленными диагнозами болезней органов пищеварения в отчетном периоде</t>
  </si>
  <si>
    <t>Приложение 1.17 к протоколу заседания  
Комиссии по разработке ТП ОМС</t>
  </si>
  <si>
    <t>17. Доля детей, в отношении которых установлено диспансерное наблюдение (ДН) по поводу болезней глаза и его придаточного аппарата за период, от общего числа детей с впервые в жизни установленными диагнозами болезней глаза и его придаточного аппарата.</t>
  </si>
  <si>
    <t>Число детей, в отношении которых установлено ДН по поводу болезней глаза и его придаточного аппарата</t>
  </si>
  <si>
    <t>Общее число детей с впервые в жизни установленными диагнозами болезней глаза и его придаточного аппарата</t>
  </si>
  <si>
    <t>Доля детей, в отношении которых установлено ДН по поводу болезней глаза и его придаточного аппарата, от общего числа детей с впервые в жизни установленными диагнозами болезней глаза и его придаточного аппарата</t>
  </si>
  <si>
    <t>Приложение 1.16 к протоколу заседания  
Комиссии по разработке ТП ОМС</t>
  </si>
  <si>
    <t>16.  Доля детей, в отношении которых установлено диспансерное наблюдение (ДН) по поводу болезней костно-мышечной системы (КМС) и соединительной ткани за период, от общего числа детей с впервые в жизни установленными диагнозами болезней КМС и соединительной ткани.</t>
  </si>
  <si>
    <t>Число детей, в отношении которых установлено ДН по поводу болезней КМС и соединительной ткани</t>
  </si>
  <si>
    <t>Общее число детей с впервые в жизни установленными диагнозами болезней КМС и соединительной ткани</t>
  </si>
  <si>
    <t>Доля детей, в отношении которых установлено ДН по поводу болезней КМС и соединительной ткани за период, от общего числа детей с впервые в жизни установленными диагнозами болезней КМС и соединительной ткани</t>
  </si>
  <si>
    <t>Приложение 1.15 к протоколу заседания  
Комиссии по разработке ТП ОМС</t>
  </si>
  <si>
    <t>15. Охват вакцинацией детей в рамках Национального календаря прививок.</t>
  </si>
  <si>
    <t>100% и более – 5 баллов;
Выше среднего – 3 балла;</t>
  </si>
  <si>
    <t>Менее 100%: с приростом – 2 балла;
равно или снижение – 0 баллов</t>
  </si>
  <si>
    <t>Фактическое число вакцинированных детей в рамках Национального календаря прививок в отчетном периоде</t>
  </si>
  <si>
    <t>Число детей соответствующего возраста (согласно Национальному календарю прививок) на начало отчетного периода</t>
  </si>
  <si>
    <t>Процент охвата вакцинацией детей в рамках Национального календаря прививок в отчетном периоде</t>
  </si>
  <si>
    <t>Приложение 1.14 к протоколу заседания  
Комиссии по разработке ТП ОМС</t>
  </si>
  <si>
    <t>Источник: Реестры сведений об оказанной МП (ТФОМС ОО), информационный ресурс ТФОМС ОО</t>
  </si>
  <si>
    <t>Оценка эффективности диспансерного наблюдения</t>
  </si>
  <si>
    <t>14. Доля взрослыхпациентов, находящихся под диспансерным наблюдением (ДН) по поводу сахарного диабета (СД), у которых впервые зарегистрированы осложнения (диабетическая ретинопатия, диабетическая стопа), от общего числа взрослых пациентов, находящихся под диспансерным наблюдением по поводу СД.</t>
  </si>
  <si>
    <t>Выше среднего:
Уменьшение &lt;5% - 0 баллов;
Уменьшение &gt;=5% - 1,5 балл;
Уменьшение &gt;=10% - 3 балла;</t>
  </si>
  <si>
    <t>Равно или ниже среднего:
При снижении или минимально возможное - 3 балла;
В иных случаях – 1,5 балл</t>
  </si>
  <si>
    <t>Число  взрослых пациентов, находящихся под ДН по поводу СД, у которых впервые зарегистрированы осложнения (диабетическая ретинопатия, диабетическая стопа)</t>
  </si>
  <si>
    <t>Общее число взрослых пациентов, находящихся под ДН по поводу СД</t>
  </si>
  <si>
    <t>Доля взрослых пациентов, находящихся под ДН по поводу СД, у которых впервые зарегистрированы осложнения (диабетическая ретинопатия, диабетическая стопа), от общего числа взрослых пациентов, находящихся под ДН по поводу СД</t>
  </si>
  <si>
    <t>Приложение 1.13 к протоколу заседания  
Комиссии по разработке ТП ОМС</t>
  </si>
  <si>
    <t>13. Доля взрослых, повторно госпитализированных по причине заболеваний сердечно-сосудистой системы (ССС) или их осложнений в течение года с момента предыдущей госпитализации, от общего числа взрослых пациентов, госпитализированных по причине заболеваний ССС или их осложнений.</t>
  </si>
  <si>
    <t>Выше среднего:
Уменьшение &lt;3% - 0 баллов;
Уменьшение &gt;=3% - 1 балл;
Уменьшение &gt;=7% - 2 балла;</t>
  </si>
  <si>
    <t>Равно или ниже среднего:
При снижении или минимально возможное - 2 балла;
В иных случаях – 1 балл</t>
  </si>
  <si>
    <t>Максимальный балл -2</t>
  </si>
  <si>
    <t>Число  взрослых пациентов, повторно госпитализированных по причине заболеваний ССС или их осложнений в течение года с момента предыдущей госпитализации</t>
  </si>
  <si>
    <t>Общее число взрослых пациентов, госпитализированных по причине заболеваний ССС или их осложнений</t>
  </si>
  <si>
    <t>Доля пациентов, повторно госпитализированных за период по причине заболеваний ССС или их осложнений в течение года с момента предыдущей госпитализации, от общего числа пациентов, госпитализированных по причине заболеваний ССС или их осложнений</t>
  </si>
  <si>
    <t>Приложение 1.12 к протоколу заседания  
Комиссии по разработке ТП ОМС</t>
  </si>
  <si>
    <t>12. Доля взрослых пациентов, госпитализированных за период по экстренным показаниям в связи с обострением (декомпенсацией) состояний, по поводу которых пациент находится под диспансерным наблюдением, от общего числа взрослых пациентов, находящихся под диспансерным наблюдением за период.</t>
  </si>
  <si>
    <t>Выше среднего:
Уменьшение &lt;5% - 0 баллов;
Уменьшение &gt;=5% - 1 балл;
Уменьшение &gt;=10% - 2 балла;</t>
  </si>
  <si>
    <t>Число  взрослых пациентов, госпитализированных по экстренным показаниям в связи с обострением (декомпенсацией) состояний, по поводу которых пациент находится под ДН</t>
  </si>
  <si>
    <t>Общее число взрослых пациентов, находящихся под ДН</t>
  </si>
  <si>
    <t>Доля взрослых пациентов, госпитализированных по экстренным показаниям в связи с обострением (декомпенсацией) состояний, по поводу которых пациент находится под ДН, от общего числа взрослых пациентов, находящихся под ДН</t>
  </si>
  <si>
    <t>Приложение 1.11 к протоколу заседания  
Комиссии по разработке ТП ОМС</t>
  </si>
  <si>
    <t>11. Доля взрослых с установленным диагнозом сахарный диабет (СД), в отношении которых установлено диспансерное наблюдение (ДН) за период, от общего числа взрослых пациентов с впервые в жизни установленным диагнозом СД</t>
  </si>
  <si>
    <t>Плановый целевой показатель - 90%
100% плана и более – 2 балла; 
Выше среднего - 1 балл;</t>
  </si>
  <si>
    <t>Менее 100% плана:
С приростом – 1 балл;
Равно или снижение – 0 баллов</t>
  </si>
  <si>
    <t>Выполнение планового показателя</t>
  </si>
  <si>
    <t>Число взрослых пациентов с установленным диагнозом СД, в отношении которых установлено ДН</t>
  </si>
  <si>
    <t>Общее число взрослых пациентов с впервые в жизни установленным диагнозом СД</t>
  </si>
  <si>
    <t>Доля взрослых пациентов с установленным диагнозом СД, в отношении которых установлено ДН за период, от общего числа взрослых пациентов с впервые в жизни установленным диагнозом СД</t>
  </si>
  <si>
    <t>Приложение 1.10 к протоколу заседания  
Комиссии по разработке ТП ОМС</t>
  </si>
  <si>
    <t>10. Доля взрослых с установленным диагнозом хроническая обструктивная болезнь легких (ХОБЛ), в отношении которых установлено диспансерное наблюдение (ДН) за период, от общего числа взрослых пациентов с впервые в жизни установленным диагнозом ХОБЛ.</t>
  </si>
  <si>
    <t>Плановый целевой показатель - 70%
100% плана и более – 1 балл; 
Выше среднего – 0,5 балла;</t>
  </si>
  <si>
    <t>Менее 100% плана:
С приростом – 0,5 балл;
Равно или снижение – 0 баллов</t>
  </si>
  <si>
    <t>Число взрослых пациентов с установленным диагнозом ХОБЛ, в отношении которых установлено ДН в отчетном периоде</t>
  </si>
  <si>
    <t>Общее число взрослых пациентов с впервые в жизни установленным диагнозом ХОБЛ за отчетный период</t>
  </si>
  <si>
    <t>Доля взрослых пациентов с установленным диагнозом ХОБЛ, в отношении которых установлено ДН за период, от общего числа взрослых пациентов с впервые в жизни установленным диагнозом ХОБЛ за отчетный период</t>
  </si>
  <si>
    <t>Приложение 1.9 к протоколу заседания  
Комиссии по разработке ТП ОМС</t>
  </si>
  <si>
    <t>9. Доля взрослых с болезнями системы кровообращения (БСК), в отношении которых установлено диспансерное наблюдение (ДН), от общего числа взрослых пациентов с впервые в жизни установленным диагнозом БСК</t>
  </si>
  <si>
    <t>Плановый целевой показатель - 70%
100% плана и более – 1 балл;
Выше среднего – 0,5 балла;</t>
  </si>
  <si>
    <t>Менее 100% плана: 
с приростом – 0,5 балл;
равно или снижение – 0 баллов</t>
  </si>
  <si>
    <t>Число взрослых пациентов с БСК, в отношении которых установлено ДН в отчетном периоде</t>
  </si>
  <si>
    <t>Общее число взрослых пациентов с впервые в жизни установленным диагнозом БСК за отчетный период</t>
  </si>
  <si>
    <t>Доля взрослых пациентов с БСК, в отношении которых установлено ДН за период, от общего числа взрослых пациентов с впервые в жизни установленным диагнозом БСК за отчетный период</t>
  </si>
  <si>
    <t>Приложение 1.8 к протоколу заседания  
Комиссии по разработке ТП ОМС</t>
  </si>
  <si>
    <t>8. Доля лиц 18 лет и старше, состоявших под диспансерным наблюдением (ДН) по поводу болезней системы кровообращения (БСК), госпитализированных в связи с обострениями или осложнениями БСК, по поводу которых пациент состоит на ДН, от всех лиц соответствующего возраста, состоявших на ДН по поводу БСК за период.</t>
  </si>
  <si>
    <t>Выше среднего: 
Уменьшение &gt;=3% - 2 балла;
Уменьшение &gt;=2% - 1 балл;
Уменьшение &lt;2% - 0 баллов;</t>
  </si>
  <si>
    <t>Число лиц 18 лет и старше, состоявших под ДН по поводу БСК, госпитализированных в связи с обострениями или осложнениями БСК, по поводу которых пациент состоит на ДН</t>
  </si>
  <si>
    <t>Общее число лиц соответствующего возраста, состоявших на ДН по поводу БСК за период</t>
  </si>
  <si>
    <t>Доля лиц 18 лет и старше, состоявших под ДН по поводу БСК, госпитализированных в связи с обострениями или осложнениями БСК, по поводу которых пациент состоит на ДН</t>
  </si>
  <si>
    <t>Приложение 1.7 к протоколу заседания  
Комиссии по разработке ТП ОМС</t>
  </si>
  <si>
    <t>7. Доля взрослых с болезнями системы кровообращения (БСК) с высоким риском развития неблагоприятных сердечно-сосудистых событий*, состоящих под диспансерным наблюдением (ДН), от общего числа взрослых пациентов с БСК с высоким риском развития неблагоприятных сердечно-сосудистых событий*.</t>
  </si>
  <si>
    <t>100% и более – 2 балла; 
Выше среднего - 1 балл;</t>
  </si>
  <si>
    <t>Менее 100%:
С приростом – 1 балл;
Равно или снижение – 0 баллов</t>
  </si>
  <si>
    <t>Число  взрослых пациентов с БСК, имеющих высокий риск развития неблагоприятных сердечно-сосудистых событий, состоящих под ДН</t>
  </si>
  <si>
    <t>Общее число взрослых пациентов с БСК, меющих высокий риск развития неблагоприятных сердечно-сосудистых событий, обратившихся за медицинской помошью</t>
  </si>
  <si>
    <t>Доля взрослых пациентов с БСК, имеющих высокий риск развития неблагоприятных сердечно-сосудистых событий, состоящих под ДН, от общего числа взрослых пациентов с БСК, имеющих высокий риск развития неблагоприятных сердечно-сосудистых событий</t>
  </si>
  <si>
    <t>* которые перенесли острое нарушение мозгового кровообращения, инфаркт миокарда, страдающих ишемической болезнью сердца в сочетании с фибрилляцией предсердий и хронической сердечной недостаточностью, а также которым выполнены аортокоронарное шунтирован</t>
  </si>
  <si>
    <t>Приложение 1.6 к протоколу заседания  
Комиссии по разработке ТП ОМС</t>
  </si>
  <si>
    <t>6. Доля взрослых с подозрением на злокачественное новообразование (ЗНО), выявленным впервые при профилактических медицинских осмотрах (ПМО) или диспансеризации за период, от общего числа взрослых пациентов с подозрением на ЗНО или впервые в жизни установленным диагнозом ЗНО органов дыхания.</t>
  </si>
  <si>
    <t>Ниже среднего:
Прирост ≥ 10 % - 3 балла; 
Прирост ≥ 5 % - 2 балла;
Прирост &lt; 5 % - 0,5 баллов;</t>
  </si>
  <si>
    <t>Равно или выше среднего:
При условии прироста или максимально возможное – 3 балла
В иных случаях - 2 балла</t>
  </si>
  <si>
    <t>Число взрослых с подозрением на ЗНО, выявленным впервые при ПМО и диспансеризации</t>
  </si>
  <si>
    <t>Общее число взрослых пациентов с подозрением на ЗНО или впервые в жизни установленным диагнозом ЗНО  органов дыхания</t>
  </si>
  <si>
    <t>Доля взрослых с подозрением на ЗНО, выявленным впервые при ПМО или диспансеризации за пенриод, от общего числа взрослых пациентов с подозрением на ЗНО или впервые в жизни установленным диагнозом ЗНО  органов дыхания</t>
  </si>
  <si>
    <t>Приложение 1.5 к протоколу заседания  
Комиссии по разработке ТП ОМС</t>
  </si>
  <si>
    <t>5. Доля взрослых пауиентов с установленным диагнозом сахарный диабет (СД), выявленным впервые при профилактических медицинских осмотрах (ПМО) и диспансеризации за период, от общего числа взрослых пациентов с впервые в жизни установленным диагнозом СД за период</t>
  </si>
  <si>
    <t>Ниже среднего:
Прирост ≥ 10 % - 2 балла; 
Прирост ≥ 5 % - 1 балл;
Прирост &lt; 5 % - 0 баллов;</t>
  </si>
  <si>
    <t>Равно или выше среднего:
При условии прироста или максимально возможное – 2 балла;
В иных случаях - 1 балл</t>
  </si>
  <si>
    <t>Число взрослых пациентов с установленным диагнозом СД, выявленным впервые при  ПМО и диспансеризации</t>
  </si>
  <si>
    <t>Доля взрослых пациентов с установленным диагнозом СД, выявленным впервые при ПМО и диспансеризации  от общего числа взрослых пациентов с впервые в жизни установленным диагнозом СД</t>
  </si>
  <si>
    <t>Приложение 1.4 к протоколу заседания  
Комиссии по разработке ТП ОМС</t>
  </si>
  <si>
    <t>4. Доля взрослых пациентов с установленным диагнозом хроническая обструктивная болезнь легких (ХОБЛ), выявленным впервые при профилактических медицинских осмотрах (ПМО) и диспансеризации, от общего числа взрослых пациентов с впервые в жизни установленным диагнозом ХОБЛ.</t>
  </si>
  <si>
    <t>Число взрослых пациентов с установленным диагнозом ХОБЛ, выявленным впервые при  ПМО и диспансеризации</t>
  </si>
  <si>
    <t>Общее число взрослых пациентов с впервые в жизни установленным диагнозом  ХОБЛ</t>
  </si>
  <si>
    <t>Доля взрослых пациентов с установленным диагнозом ХОБЛ, выявленным впервые при ПМО и диспансеризации за период, от общего числа взрослых пациентов с впервые в жизни установленным диагнозом ХОБЛ</t>
  </si>
  <si>
    <t>Приложение 1.3 к протоколу заседания  
Комиссии по разработке ТП ОМС</t>
  </si>
  <si>
    <t>3. Доля взрослых с подозрением на злокачественное новообразование, выявленным впервые при профилактических медицинских осмотрах или диспансеризации за период, от общего числа взрослых пациентов с подозрением на злокачественное новообразование или впервые в жизни установленным диагнозом ЗНО за период.</t>
  </si>
  <si>
    <t>Ниже среднего:
Прирост ≥ 5 % - 2 балла;  
Прирост ≥ 3 % - 1 балл;
Прирост &lt; 3 % - 0 баллов;</t>
  </si>
  <si>
    <t>Общее число взрослых с впервые в жизни установленным диагнозом ЗНО</t>
  </si>
  <si>
    <t>Доля взрослых с подозрением на ЗНО, выявленным впервые при ПМО и диспансеризации, от общего числа взрослых пациентов с впервые в жизни установленным диагнозом ЗНО</t>
  </si>
  <si>
    <t>Приложение 1.2 к протоколу заседания  
Комиссии по разработке ТП ОМС</t>
  </si>
  <si>
    <t>2. Доля взрослых пациентов с болезнями системы кровообращения (БСК), выявленными впервые при профилактических медицинских осмотрах (ПМО) и диспансеризации, от общего числа взрослых пациентов с БСК с впервые в жизни установленным диагнозом.</t>
  </si>
  <si>
    <t>Ниже среднего:
Прирост ≥ 10 % - 2 балла; 
Прирост &lt; 5 % - 0 баллов;
Прирост ≥ 5 % - 1 балл;</t>
  </si>
  <si>
    <t>Число взрослых пациентов с БСК, выявленными впервые при ПМО и диспансеризации</t>
  </si>
  <si>
    <t>Общее число взрослых пациентов с БСК с впервые в жизни установленным диагнозом</t>
  </si>
  <si>
    <t>Доля пациентов с БСК, выявленными впервые при ПМО и диспансеризации от общего числа пациентов с БСК с впервые в жизни установленным диагнозом</t>
  </si>
  <si>
    <t>Приложение 1.1 к протоколу заседания  
Комиссии по разработке ТП ОМС</t>
  </si>
  <si>
    <t>Источник: Реестры сведений об оказанной МП (ТФОМС ОО).</t>
  </si>
  <si>
    <t>1. Доля лиц в возрасте от 18 до 39 лет, не прошедших в течение последних двух лет профилактический медицинский осмотр или диспансеризацию, от общего числа прикрепленного населения этой возрастной группы.</t>
  </si>
  <si>
    <t>Число  лиц в возрасте от 18 до 39 лет, не прошедших в течение последних двух лет профилактический медицинский осмотр или диспансеризацию</t>
  </si>
  <si>
    <t>Доля лиц в возрасте от 18 до 39 лет, не прошедших в течение последних двух лет профилактический медицинский осмотр или диспансеризацию, от общего числа прикрепленного населения этой возрастной группы.</t>
  </si>
  <si>
    <t>Приложение 2.1 к протоколу заседания  Комиссии по разработке ТП ОМС № 14 от 17.12.2025 г.</t>
  </si>
  <si>
    <t>Лимиты подушевого финансирования первичной медико-санитарной помощи по профилю 'терапия'  на Декабрь 2025 года</t>
  </si>
  <si>
    <t>Численность прикрепленного населения на 1 число месяца</t>
  </si>
  <si>
    <t>Сумма, руб.</t>
  </si>
  <si>
    <t>Итого по области</t>
  </si>
  <si>
    <t>Лимиты подушевого финансирования первичной медико-санитарной помощи по профилю 'стоматология'  на Декабрь 2025 года</t>
  </si>
  <si>
    <t>Лимиты подушевого финансирования первичной медико-санитарной помощи по профилю 'гинекология'  на Декабрь 2025 года</t>
  </si>
  <si>
    <t>Приложение 2.3 к протоколу заседания  Комиссии по разработке ТП ОМС № 14 от 17.12.2025 г.</t>
  </si>
  <si>
    <t>Приложение 2.2 к протоколу заседания  Комиссии по разработке ТП ОМС № 14 от 17.12.2025 г.</t>
  </si>
  <si>
    <t>Сумма финансового обеспечения фельдшерских/фельдшерско-акушерских пунктов в разрезе МО на Декабрь 2025 года</t>
  </si>
  <si>
    <t>№ п\п</t>
  </si>
  <si>
    <t>1</t>
  </si>
  <si>
    <t>2</t>
  </si>
  <si>
    <t>4</t>
  </si>
  <si>
    <t>7</t>
  </si>
  <si>
    <t>9</t>
  </si>
  <si>
    <t>10</t>
  </si>
  <si>
    <t>11</t>
  </si>
  <si>
    <t>12</t>
  </si>
  <si>
    <t>13</t>
  </si>
  <si>
    <t>14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</si>
  <si>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</si>
  <si>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</si>
  <si>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</si>
  <si>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</si>
  <si>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</si>
  <si>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</si>
  <si>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</si>
  <si>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</si>
  <si>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</si>
  <si>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</si>
  <si>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</si>
  <si>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</si>
  <si>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И Т О Г О</t>
  </si>
  <si>
    <t>Приложение 3 к протоколу заседания  Комиссии по разработке ТП ОМС № 14 от 17.12.2025 г.</t>
  </si>
  <si>
    <t>Корректировка подушевых  нормативов финансового обеспечения скорой 
медицинской помощи на 2025г.</t>
  </si>
  <si>
    <t>Код МОЕР</t>
  </si>
  <si>
    <t xml:space="preserve">Утверждено на 2025г. </t>
  </si>
  <si>
    <t xml:space="preserve">Корректировка </t>
  </si>
  <si>
    <t>Утвердить  с учетом корректировки</t>
  </si>
  <si>
    <t>ЗС</t>
  </si>
  <si>
    <t>560109</t>
  </si>
  <si>
    <t>ГБУЗ «ООКССМП»</t>
  </si>
  <si>
    <t>СМП Подушевая</t>
  </si>
  <si>
    <r>
      <t>Приложение</t>
    </r>
    <r>
      <rPr>
        <sz val="8"/>
        <color theme="1"/>
        <rFont val="Times New Roman"/>
        <family val="1"/>
        <charset val="204"/>
      </rPr>
      <t xml:space="preserve"> 5</t>
    </r>
    <r>
      <rPr>
        <sz val="8"/>
        <rFont val="Times New Roman"/>
        <family val="1"/>
        <charset val="204"/>
      </rPr>
      <t xml:space="preserve"> к протоколу заседания  Комиссии по разработке ТП ОМС №14 от 17.12.2025 г.</t>
    </r>
  </si>
  <si>
    <t>Корректировка объемов предоставления высокотехнологичной медицинской помощи на 2025год.</t>
  </si>
  <si>
    <t>КОД МОЕР</t>
  </si>
  <si>
    <t>План на 2025г.</t>
  </si>
  <si>
    <t>Корректировка</t>
  </si>
  <si>
    <t>Утвердить с учетом корректировки</t>
  </si>
  <si>
    <t>сумма</t>
  </si>
  <si>
    <t>560001</t>
  </si>
  <si>
    <t>ГАУЗ «ООКБ им. В.И. Войнова»</t>
  </si>
  <si>
    <t>ВМП Онкология 24</t>
  </si>
  <si>
    <t>ВМП Сердечно-сосудистая хирургия 45</t>
  </si>
  <si>
    <t>ВМП Сердечно-сосудистая хирургия 48</t>
  </si>
  <si>
    <t>ВМП Сердечно-сосудистая хирургия 49</t>
  </si>
  <si>
    <t>ВМП Сердечно-сосудистая хирургия 50</t>
  </si>
  <si>
    <t>ВМП Сердечно-сосудистая хирургия 51</t>
  </si>
  <si>
    <t>ВМП Сердечно-сосудистая хирургия 52</t>
  </si>
  <si>
    <t>ВМП Сердечно-сосудистая хирургия 53</t>
  </si>
  <si>
    <t>ВМП Сердечно-сосудистая хирургия 55</t>
  </si>
  <si>
    <t>Итого по МО</t>
  </si>
  <si>
    <t>ВМП Акушерство и гинекология 1</t>
  </si>
  <si>
    <t>ВМП Неонатология 20</t>
  </si>
  <si>
    <t>ВМП Хирургия 84</t>
  </si>
  <si>
    <t>560220</t>
  </si>
  <si>
    <t>ГАУЗ «ОДКБ»</t>
  </si>
  <si>
    <t>ВМП Детская хирургия в период новорожденности 8</t>
  </si>
  <si>
    <t>ВМП Нейрохирургия 12</t>
  </si>
  <si>
    <t>ВМП Онкология 23</t>
  </si>
  <si>
    <t>ВМП Оториноларингология 28</t>
  </si>
  <si>
    <t>ВМП Оториноларингология 29</t>
  </si>
  <si>
    <t>ВМП Оториноларингология 30</t>
  </si>
  <si>
    <t>ВМП Травматология и ортопедия 70</t>
  </si>
  <si>
    <t>ВМП Травматология и ортопедия 77</t>
  </si>
  <si>
    <t>ВМП Травматология и ортопедия 78</t>
  </si>
  <si>
    <t>ВМП Хирургия 82</t>
  </si>
  <si>
    <t>ВМП Хирургия 83</t>
  </si>
  <si>
    <t>560020</t>
  </si>
  <si>
    <t>ГАУЗ «ООКЦХТ»</t>
  </si>
  <si>
    <t>ВМП Комбустиология 11</t>
  </si>
  <si>
    <t>ВМП Травматология и ортопедия 74</t>
  </si>
  <si>
    <t>ВМП Сердечно-сосудистая хирургия 44</t>
  </si>
  <si>
    <t>ВМП Сердечно-сосудистая хирургия 46</t>
  </si>
  <si>
    <t>ВМП Сердечно-сосудистая хирургия 47</t>
  </si>
  <si>
    <t xml:space="preserve">ГАУЗ «ОКПЦ» </t>
  </si>
  <si>
    <t>ВМП Неонатология 19</t>
  </si>
  <si>
    <t>МТР</t>
  </si>
  <si>
    <t>Итог корректировки</t>
  </si>
  <si>
    <t xml:space="preserve">Корректировка объемов предоставления стационарной медицинской помощи по блоку  "КС"   на 2025г. </t>
  </si>
  <si>
    <t>МО/период</t>
  </si>
  <si>
    <t>КС</t>
  </si>
  <si>
    <t>Январь 2025 г.</t>
  </si>
  <si>
    <t>Февраль 2025 г.</t>
  </si>
  <si>
    <t>Март 2025 г.</t>
  </si>
  <si>
    <t>Апрель 2025 г.</t>
  </si>
  <si>
    <t>Май 2025 г.</t>
  </si>
  <si>
    <t>Июнь 2025 г.</t>
  </si>
  <si>
    <t>Июль 2025 г.</t>
  </si>
  <si>
    <t>Август 2025 г.</t>
  </si>
  <si>
    <t>Сентябрь 2025 г.</t>
  </si>
  <si>
    <t>Октябрь 2025 г.</t>
  </si>
  <si>
    <t>Ноябрь 2025 г.</t>
  </si>
  <si>
    <t>Декабрь 2025 г.</t>
  </si>
  <si>
    <t>560007</t>
  </si>
  <si>
    <t xml:space="preserve">ГАУЗ «ООКОД» </t>
  </si>
  <si>
    <t>560008</t>
  </si>
  <si>
    <t>ГАУЗ «ООД»</t>
  </si>
  <si>
    <t>560009</t>
  </si>
  <si>
    <t>ГАУЗ «ООККВД»</t>
  </si>
  <si>
    <t>560023</t>
  </si>
  <si>
    <t>ГАУЗ «ООКИБ»</t>
  </si>
  <si>
    <t xml:space="preserve">ЧУЗ «КБ «РЖД-Медицина» г.Оренбург» </t>
  </si>
  <si>
    <t>Итог по корректировке</t>
  </si>
  <si>
    <t xml:space="preserve">Приложение 4.9 к протоколу заседания  Комиссии по разработке ТП ОМС № 14 от 17.12.2025г.   </t>
  </si>
  <si>
    <t xml:space="preserve">Корректировка объемов предоставления амбулаторной медицинской помощи  по блоку "АПП ДН БСК" на 2025г.  </t>
  </si>
  <si>
    <t>Итог</t>
  </si>
  <si>
    <r>
      <t>Приложение</t>
    </r>
    <r>
      <rPr>
        <sz val="8"/>
        <color theme="1"/>
        <rFont val="Times New Roman"/>
        <family val="1"/>
        <charset val="204"/>
      </rPr>
      <t xml:space="preserve"> 4.1</t>
    </r>
    <r>
      <rPr>
        <sz val="8"/>
        <rFont val="Times New Roman"/>
        <family val="1"/>
        <charset val="204"/>
      </rPr>
      <t xml:space="preserve"> к протоколу заседания  Комиссии по разработке ТП ОМС №14 от 17.12.2025 г.</t>
    </r>
  </si>
  <si>
    <t xml:space="preserve">Корректировка объемов предоставления амбулаторной медицинской помощи  по блоку "АПП ДН прочее" на 2025г.  </t>
  </si>
  <si>
    <r>
      <t xml:space="preserve">Приложение </t>
    </r>
    <r>
      <rPr>
        <sz val="8"/>
        <color theme="1"/>
        <rFont val="Times New Roman"/>
        <family val="1"/>
        <charset val="204"/>
      </rPr>
      <t>4.2</t>
    </r>
    <r>
      <rPr>
        <sz val="8"/>
        <rFont val="Times New Roman"/>
        <family val="1"/>
        <charset val="204"/>
      </rPr>
      <t xml:space="preserve"> к протоколу заседания  Комиссии по разработке ТП ОМС №14 от 17.12.2025 г.</t>
    </r>
  </si>
  <si>
    <t xml:space="preserve">Корректировка объемов предоставления амбулаторной медицинской помощи  по блоку "МТР АПП посещения" на 2025г.  </t>
  </si>
  <si>
    <t>МТР АПП посещения</t>
  </si>
  <si>
    <t>Корректировка объемов амбулаторных диагностических исследований по блоку "ДИ МРТ" на 2025 год.</t>
  </si>
  <si>
    <t>количество исследований</t>
  </si>
  <si>
    <t>ГАУЗ «ООКОД»</t>
  </si>
  <si>
    <t>560198</t>
  </si>
  <si>
    <t>ООО «СОВРЕМЕННАЯ МРТ-ТОМОГРАФИЯ»</t>
  </si>
  <si>
    <t>560199</t>
  </si>
  <si>
    <t>ООО «СОВРЕМЕННАЯ МРТ-ДИАГНОСТИКА»</t>
  </si>
  <si>
    <t>560243</t>
  </si>
  <si>
    <t>ООО «Клиника Парацельс»</t>
  </si>
  <si>
    <t>560257</t>
  </si>
  <si>
    <t>ООО «ЛДЦ МИБС»</t>
  </si>
  <si>
    <t>560258</t>
  </si>
  <si>
    <t>ООО «МИБС-Оренбург»</t>
  </si>
  <si>
    <t>560203</t>
  </si>
  <si>
    <t>ООО «МК Томография»</t>
  </si>
  <si>
    <t>560323</t>
  </si>
  <si>
    <t>ООО «МРТ-Диагностика»</t>
  </si>
  <si>
    <t>560200</t>
  </si>
  <si>
    <t>ООО «КЛИНИКА ЭКСПЕРТ ОРЕНБУРГ»</t>
  </si>
  <si>
    <r>
      <t xml:space="preserve">Приложение </t>
    </r>
    <r>
      <rPr>
        <sz val="10"/>
        <color theme="1"/>
        <rFont val="Times New Roman"/>
        <family val="1"/>
        <charset val="204"/>
      </rPr>
      <t xml:space="preserve">4.4. </t>
    </r>
    <r>
      <rPr>
        <sz val="10"/>
        <rFont val="Times New Roman"/>
        <family val="1"/>
        <charset val="204"/>
      </rPr>
      <t>к протоколу заседания  Комиссии по разработке ТП ОМС №14 от 17.12.2025 г.</t>
    </r>
  </si>
  <si>
    <r>
      <t>Приложение</t>
    </r>
    <r>
      <rPr>
        <sz val="8"/>
        <color rgb="FFFF0000"/>
        <rFont val="Times New Roman"/>
        <family val="1"/>
        <charset val="204"/>
      </rPr>
      <t xml:space="preserve"> </t>
    </r>
    <r>
      <rPr>
        <sz val="8"/>
        <color theme="1"/>
        <rFont val="Times New Roman"/>
        <family val="1"/>
        <charset val="204"/>
      </rPr>
      <t xml:space="preserve">4.3 к </t>
    </r>
    <r>
      <rPr>
        <sz val="8"/>
        <rFont val="Times New Roman"/>
        <family val="1"/>
        <charset val="204"/>
      </rPr>
      <t>протоколу заседания  Комиссии по разработке ТП ОМС №14 от 17.12.2025 г.</t>
    </r>
  </si>
  <si>
    <t>Корректировка объемов амбулаторных диагностических исследований по блоку "ДИ КТ" на 2025 год.</t>
  </si>
  <si>
    <r>
      <t>Приложение</t>
    </r>
    <r>
      <rPr>
        <sz val="10"/>
        <color theme="1"/>
        <rFont val="Times New Roman"/>
        <family val="1"/>
        <charset val="204"/>
      </rPr>
      <t xml:space="preserve"> 4.5.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к протоколу заседания  Комиссии по разработке ТП ОМС №14 от 17.12.2025 г.</t>
    </r>
  </si>
  <si>
    <t xml:space="preserve">Корректировка объемов предоставления стационарозамещающей медицинской помощи по блоку  "ДС"   на 2025г. </t>
  </si>
  <si>
    <t>Итогпо МО</t>
  </si>
  <si>
    <t>МТР ДС</t>
  </si>
  <si>
    <t xml:space="preserve">  </t>
  </si>
  <si>
    <r>
      <t>Приложение 4.6</t>
    </r>
    <r>
      <rPr>
        <sz val="8"/>
        <color theme="1"/>
        <rFont val="Times New Roman"/>
        <family val="1"/>
        <charset val="204"/>
      </rPr>
      <t xml:space="preserve"> к </t>
    </r>
    <r>
      <rPr>
        <sz val="8"/>
        <rFont val="Times New Roman"/>
        <family val="1"/>
        <charset val="204"/>
      </rPr>
      <t>протоколу заседания  Комиссии по разработке ТП ОМС №14 от  17.12.2025 г.</t>
    </r>
  </si>
  <si>
    <t xml:space="preserve">Корректировка объемов предоставления стационарозамещающей медицинской помощи по блоку  "ДС ЗПТ"   на 2025г. </t>
  </si>
  <si>
    <t>560333</t>
  </si>
  <si>
    <t>ООО «МедИнвестКор»</t>
  </si>
  <si>
    <r>
      <t>Приложение 4.7</t>
    </r>
    <r>
      <rPr>
        <sz val="8"/>
        <color theme="1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к протоколу заседания  Комиссии по разработке ТП ОМС №14 от 17.12.2025 г.</t>
    </r>
  </si>
  <si>
    <t xml:space="preserve">Корректировка объемов предоставления стационарозамещающей медицинской помощи по блоку  "ДС ОНК"   на 2025г. </t>
  </si>
  <si>
    <t>МТР ДС ОНК</t>
  </si>
  <si>
    <r>
      <t xml:space="preserve">Приложение </t>
    </r>
    <r>
      <rPr>
        <sz val="8"/>
        <color theme="1"/>
        <rFont val="Times New Roman"/>
        <family val="1"/>
        <charset val="204"/>
      </rPr>
      <t>4.8</t>
    </r>
    <r>
      <rPr>
        <sz val="8"/>
        <rFont val="Times New Roman"/>
        <family val="1"/>
        <charset val="204"/>
      </rPr>
      <t xml:space="preserve"> к протоколу заседания  Комиссии по разработке ТП ОМС №14 от 17.12.2025 г.</t>
    </r>
  </si>
  <si>
    <t xml:space="preserve">Корректировка объемов предоставления стационарной медицинской помощи по блоку  "КС ОФТ"   на 2025г. </t>
  </si>
  <si>
    <r>
      <t xml:space="preserve">Приложение </t>
    </r>
    <r>
      <rPr>
        <sz val="8"/>
        <color theme="1"/>
        <rFont val="Times New Roman"/>
        <family val="1"/>
        <charset val="204"/>
      </rPr>
      <t>4.10</t>
    </r>
    <r>
      <rPr>
        <sz val="8"/>
        <rFont val="Times New Roman"/>
        <family val="1"/>
        <charset val="204"/>
      </rPr>
      <t>к протоколу заседания  Комиссии по разработке ТП ОМС №14 от 17.12.2025 г.</t>
    </r>
  </si>
  <si>
    <t xml:space="preserve">Корректировка объемов предоставления стационарной медицинской помощи по блоку  "КС ЭП ТС"   на 2025г. </t>
  </si>
  <si>
    <r>
      <t xml:space="preserve">Приложение </t>
    </r>
    <r>
      <rPr>
        <sz val="8"/>
        <color theme="1"/>
        <rFont val="Times New Roman"/>
        <family val="1"/>
        <charset val="204"/>
      </rPr>
      <t>4.11</t>
    </r>
    <r>
      <rPr>
        <sz val="8"/>
        <rFont val="Times New Roman"/>
        <family val="1"/>
        <charset val="204"/>
      </rPr>
      <t xml:space="preserve"> к протоколу заседания  Комиссии по разработке ТП ОМС №14 от 17.12.2025 г.</t>
    </r>
  </si>
  <si>
    <t xml:space="preserve">Корректировка объемов предоставления стационарной медицинской помощи по блоку  "КС ОНК"   на 2025г. </t>
  </si>
  <si>
    <t>МТР КС ОНК</t>
  </si>
  <si>
    <t>Всего</t>
  </si>
  <si>
    <r>
      <t>Приложение</t>
    </r>
    <r>
      <rPr>
        <sz val="8"/>
        <color theme="1"/>
        <rFont val="Times New Roman"/>
        <family val="1"/>
        <charset val="204"/>
      </rPr>
      <t xml:space="preserve"> 4.12</t>
    </r>
    <r>
      <rPr>
        <sz val="8"/>
        <rFont val="Times New Roman"/>
        <family val="1"/>
        <charset val="204"/>
      </rPr>
      <t xml:space="preserve"> к протоколу заседания  Комиссии по разработке ТП ОМС №14 от 17.12.2025 г.</t>
    </r>
  </si>
  <si>
    <t xml:space="preserve">Корректировка объемов предоставления стационарной медицинской помощи по блоку  "КС БСК БА"   на 2025г. </t>
  </si>
  <si>
    <t>МТР  КС БСК БА</t>
  </si>
  <si>
    <r>
      <t>Приложение</t>
    </r>
    <r>
      <rPr>
        <sz val="8"/>
        <color theme="1"/>
        <rFont val="Times New Roman"/>
        <family val="1"/>
        <charset val="204"/>
      </rPr>
      <t xml:space="preserve"> 4.13</t>
    </r>
    <r>
      <rPr>
        <sz val="8"/>
        <rFont val="Times New Roman"/>
        <family val="1"/>
        <charset val="204"/>
      </rPr>
      <t>к протоколу заседания  Комиссии по разработке ТП ОМС №14 от 17.12.2025 г.</t>
    </r>
  </si>
  <si>
    <t xml:space="preserve">Корректировка объемов предоставления стационарной медицинской помощи по блоку  "КС БСК КА"   на 2025г. </t>
  </si>
  <si>
    <t>Приложение 4.14 к протоколу заседания  Комиссии по разработке ТП ОМС №14 от 17.12.2025 г.</t>
  </si>
  <si>
    <t xml:space="preserve">Приложение 4.15 к протоколу заседания  Комиссии по разработке ТП ОМС № 14 от 17.12.2025г.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</si>
</sst>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[=0]&quot;&quot;;General"/>
    <numFmt numFmtId="165" formatCode="0.0"/>
    <numFmt numFmtId="166" formatCode="0.00000"/>
    <numFmt numFmtId="167" formatCode="0.0000"/>
    <numFmt numFmtId="168" formatCode="0.000"/>
    <numFmt numFmtId="169" formatCode="#,##0.00000"/>
    <numFmt numFmtId="170" formatCode="#,##0.0000"/>
    <numFmt numFmtId="171" formatCode="#,##0_ ;\-#,##0\ "/>
    <numFmt numFmtId="172" formatCode="#,##0.00_ ;\-#,##0.00\ "/>
  </numFmts>
  <fonts count="49" x14ac:knownFonts="1">
    <font>
      <sz val="8"/>
      <name val="Arial"/>
    </font>
    <font>
      <sz val="11"/>
      <color rgb="FF000000"/>
      <name val="Arial"/>
      <family val="2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8"/>
      <name val="Arial"/>
      <family val="2"/>
    </font>
    <font>
      <b/>
      <sz val="15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2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9"/>
      <color rgb="FF000000"/>
      <name val="Calibri"/>
      <family val="2"/>
      <charset val="204"/>
    </font>
    <font>
      <b/>
      <sz val="9"/>
      <color rgb="FF313900"/>
      <name val="Times New Roman"/>
      <family val="1"/>
      <charset val="204"/>
    </font>
    <font>
      <sz val="9"/>
      <color rgb="FF000000"/>
      <name val="Calibri"/>
      <family val="2"/>
      <charset val="204"/>
    </font>
    <font>
      <b/>
      <sz val="10"/>
      <color rgb="FF000000"/>
      <name val="Times New Roman"/>
      <family val="1"/>
      <charset val="1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indexed="59"/>
      <name val="Times New Roman"/>
      <family val="1"/>
      <charset val="204"/>
    </font>
    <font>
      <sz val="8"/>
      <color rgb="FF594304"/>
      <name val="Times New Roman"/>
      <family val="1"/>
      <charset val="204"/>
    </font>
    <font>
      <b/>
      <sz val="8"/>
      <color indexed="59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E0E0E0"/>
        <bgColor auto="1"/>
      </patternFill>
    </fill>
    <fill>
      <patternFill patternType="solid">
        <fgColor rgb="FFD8D8D8"/>
        <bgColor auto="1"/>
      </patternFill>
    </fill>
    <fill>
      <patternFill patternType="solid">
        <fgColor rgb="FFF4F4F4"/>
        <bgColor auto="1"/>
      </patternFill>
    </fill>
    <fill>
      <patternFill patternType="solid">
        <fgColor rgb="FFF2F2F2"/>
        <bgColor auto="1"/>
      </patternFill>
    </fill>
    <fill>
      <patternFill patternType="solid">
        <fgColor rgb="FFD9D9D9"/>
        <bgColor auto="1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</borders>
  <cellStyleXfs count="3">
    <xf numFmtId="0" fontId="0" fillId="0" borderId="0"/>
    <xf numFmtId="0" fontId="23" fillId="0" borderId="9"/>
    <xf numFmtId="0" fontId="11" fillId="0" borderId="9"/>
  </cellStyleXfs>
  <cellXfs count="342">
    <xf numFmtId="0" fontId="0" fillId="0" borderId="0" xfId="0"/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right"/>
    </xf>
    <xf numFmtId="0" fontId="5" fillId="0" borderId="1" xfId="0" applyFont="1" applyBorder="1" applyAlignment="1">
      <alignment horizontal="left"/>
    </xf>
    <xf numFmtId="0" fontId="7" fillId="0" borderId="1" xfId="0" applyFont="1" applyBorder="1" applyAlignment="1">
      <alignment horizont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3" fontId="8" fillId="0" borderId="4" xfId="0" applyNumberFormat="1" applyFont="1" applyBorder="1" applyAlignment="1">
      <alignment horizontal="right"/>
    </xf>
    <xf numFmtId="164" fontId="8" fillId="0" borderId="4" xfId="0" applyNumberFormat="1" applyFont="1" applyBorder="1" applyAlignment="1">
      <alignment horizontal="right"/>
    </xf>
    <xf numFmtId="0" fontId="7" fillId="0" borderId="4" xfId="0" applyFont="1" applyBorder="1" applyAlignment="1">
      <alignment horizontal="left"/>
    </xf>
    <xf numFmtId="3" fontId="7" fillId="0" borderId="4" xfId="0" applyNumberFormat="1" applyFont="1" applyBorder="1" applyAlignment="1">
      <alignment horizontal="right"/>
    </xf>
    <xf numFmtId="164" fontId="7" fillId="0" borderId="4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1" fontId="8" fillId="0" borderId="4" xfId="0" applyNumberFormat="1" applyFont="1" applyBorder="1" applyAlignment="1">
      <alignment horizontal="right"/>
    </xf>
    <xf numFmtId="165" fontId="8" fillId="0" borderId="4" xfId="0" applyNumberFormat="1" applyFont="1" applyBorder="1" applyAlignment="1">
      <alignment horizontal="right"/>
    </xf>
    <xf numFmtId="2" fontId="8" fillId="0" borderId="4" xfId="0" applyNumberFormat="1" applyFont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7" fillId="0" borderId="4" xfId="0" applyFont="1" applyBorder="1" applyAlignment="1">
      <alignment horizontal="right"/>
    </xf>
    <xf numFmtId="0" fontId="6" fillId="0" borderId="1" xfId="0" applyFont="1" applyBorder="1" applyAlignment="1">
      <alignment horizontal="left"/>
    </xf>
    <xf numFmtId="0" fontId="6" fillId="0" borderId="6" xfId="0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1" fontId="6" fillId="4" borderId="4" xfId="0" applyNumberFormat="1" applyFont="1" applyFill="1" applyBorder="1" applyAlignment="1">
      <alignment horizontal="right" vertical="center"/>
    </xf>
    <xf numFmtId="0" fontId="6" fillId="5" borderId="8" xfId="0" applyFont="1" applyFill="1" applyBorder="1" applyAlignment="1">
      <alignment horizontal="center" vertical="center" wrapText="1"/>
    </xf>
    <xf numFmtId="1" fontId="6" fillId="6" borderId="4" xfId="0" applyNumberFormat="1" applyFont="1" applyFill="1" applyBorder="1" applyAlignment="1">
      <alignment horizontal="right" vertical="center"/>
    </xf>
    <xf numFmtId="0" fontId="13" fillId="0" borderId="4" xfId="0" applyFont="1" applyBorder="1" applyAlignment="1">
      <alignment horizontal="left"/>
    </xf>
    <xf numFmtId="1" fontId="13" fillId="0" borderId="4" xfId="0" applyNumberFormat="1" applyFont="1" applyBorder="1" applyAlignment="1">
      <alignment horizontal="right"/>
    </xf>
    <xf numFmtId="165" fontId="13" fillId="0" borderId="4" xfId="0" applyNumberFormat="1" applyFont="1" applyBorder="1" applyAlignment="1">
      <alignment horizontal="right"/>
    </xf>
    <xf numFmtId="165" fontId="13" fillId="3" borderId="4" xfId="0" applyNumberFormat="1" applyFont="1" applyFill="1" applyBorder="1" applyAlignment="1">
      <alignment horizontal="right"/>
    </xf>
    <xf numFmtId="164" fontId="13" fillId="0" borderId="4" xfId="0" applyNumberFormat="1" applyFont="1" applyBorder="1" applyAlignment="1">
      <alignment horizontal="right"/>
    </xf>
    <xf numFmtId="1" fontId="13" fillId="3" borderId="4" xfId="0" applyNumberFormat="1" applyFont="1" applyFill="1" applyBorder="1" applyAlignment="1">
      <alignment horizontal="right"/>
    </xf>
    <xf numFmtId="0" fontId="13" fillId="3" borderId="4" xfId="0" applyFont="1" applyFill="1" applyBorder="1" applyAlignment="1">
      <alignment horizontal="right"/>
    </xf>
    <xf numFmtId="0" fontId="6" fillId="4" borderId="4" xfId="0" applyFont="1" applyFill="1" applyBorder="1" applyAlignment="1">
      <alignment horizontal="right" vertical="center"/>
    </xf>
    <xf numFmtId="0" fontId="3" fillId="0" borderId="4" xfId="0" applyFont="1" applyBorder="1" applyAlignment="1">
      <alignment horizontal="left"/>
    </xf>
    <xf numFmtId="1" fontId="3" fillId="0" borderId="4" xfId="0" applyNumberFormat="1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1" fontId="3" fillId="3" borderId="4" xfId="0" applyNumberFormat="1" applyFont="1" applyFill="1" applyBorder="1" applyAlignment="1">
      <alignment horizontal="right"/>
    </xf>
    <xf numFmtId="164" fontId="3" fillId="0" borderId="4" xfId="0" applyNumberFormat="1" applyFont="1" applyBorder="1" applyAlignment="1">
      <alignment horizontal="right"/>
    </xf>
    <xf numFmtId="165" fontId="3" fillId="0" borderId="4" xfId="0" applyNumberFormat="1" applyFont="1" applyBorder="1" applyAlignment="1">
      <alignment horizontal="right"/>
    </xf>
    <xf numFmtId="165" fontId="3" fillId="3" borderId="4" xfId="0" applyNumberFormat="1" applyFont="1" applyFill="1" applyBorder="1" applyAlignment="1">
      <alignment horizontal="right"/>
    </xf>
    <xf numFmtId="0" fontId="3" fillId="3" borderId="4" xfId="0" applyFont="1" applyFill="1" applyBorder="1" applyAlignment="1">
      <alignment horizontal="right"/>
    </xf>
    <xf numFmtId="0" fontId="6" fillId="4" borderId="4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/>
    </xf>
    <xf numFmtId="0" fontId="6" fillId="5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/>
    </xf>
    <xf numFmtId="0" fontId="16" fillId="0" borderId="1" xfId="0" applyFont="1" applyBorder="1" applyAlignment="1">
      <alignment horizontal="left"/>
    </xf>
    <xf numFmtId="0" fontId="17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/>
    </xf>
    <xf numFmtId="0" fontId="13" fillId="0" borderId="4" xfId="0" applyFont="1" applyBorder="1" applyAlignment="1">
      <alignment horizontal="left" vertical="top" wrapText="1"/>
    </xf>
    <xf numFmtId="164" fontId="13" fillId="0" borderId="4" xfId="0" applyNumberFormat="1" applyFont="1" applyBorder="1" applyAlignment="1">
      <alignment horizontal="right"/>
    </xf>
    <xf numFmtId="164" fontId="13" fillId="0" borderId="4" xfId="0" applyNumberFormat="1" applyFont="1" applyBorder="1" applyAlignment="1">
      <alignment horizontal="right" wrapText="1"/>
    </xf>
    <xf numFmtId="0" fontId="13" fillId="0" borderId="4" xfId="0" applyFont="1" applyBorder="1" applyAlignment="1">
      <alignment horizontal="right"/>
    </xf>
    <xf numFmtId="1" fontId="13" fillId="0" borderId="4" xfId="0" applyNumberFormat="1" applyFont="1" applyBorder="1" applyAlignment="1">
      <alignment horizontal="right"/>
    </xf>
    <xf numFmtId="0" fontId="13" fillId="5" borderId="4" xfId="0" applyFont="1" applyFill="1" applyBorder="1" applyAlignment="1">
      <alignment horizontal="center"/>
    </xf>
    <xf numFmtId="0" fontId="13" fillId="3" borderId="4" xfId="0" applyFont="1" applyFill="1" applyBorder="1" applyAlignment="1">
      <alignment horizontal="center"/>
    </xf>
    <xf numFmtId="3" fontId="13" fillId="0" borderId="4" xfId="0" applyNumberFormat="1" applyFont="1" applyBorder="1" applyAlignment="1">
      <alignment horizontal="right"/>
    </xf>
    <xf numFmtId="166" fontId="13" fillId="0" borderId="4" xfId="0" applyNumberFormat="1" applyFont="1" applyBorder="1" applyAlignment="1">
      <alignment horizontal="right" wrapText="1"/>
    </xf>
    <xf numFmtId="166" fontId="13" fillId="0" borderId="4" xfId="0" applyNumberFormat="1" applyFont="1" applyBorder="1" applyAlignment="1">
      <alignment horizontal="right"/>
    </xf>
    <xf numFmtId="167" fontId="13" fillId="0" borderId="4" xfId="0" applyNumberFormat="1" applyFont="1" applyBorder="1" applyAlignment="1">
      <alignment horizontal="right"/>
    </xf>
    <xf numFmtId="167" fontId="13" fillId="0" borderId="4" xfId="0" applyNumberFormat="1" applyFont="1" applyBorder="1" applyAlignment="1">
      <alignment horizontal="right" wrapText="1"/>
    </xf>
    <xf numFmtId="168" fontId="13" fillId="0" borderId="4" xfId="0" applyNumberFormat="1" applyFont="1" applyBorder="1" applyAlignment="1">
      <alignment horizontal="right"/>
    </xf>
    <xf numFmtId="165" fontId="13" fillId="0" borderId="4" xfId="0" applyNumberFormat="1" applyFont="1" applyBorder="1" applyAlignment="1">
      <alignment horizontal="right"/>
    </xf>
    <xf numFmtId="0" fontId="19" fillId="0" borderId="1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left"/>
    </xf>
    <xf numFmtId="1" fontId="8" fillId="0" borderId="4" xfId="0" applyNumberFormat="1" applyFont="1" applyBorder="1" applyAlignment="1">
      <alignment horizontal="right" vertical="top"/>
    </xf>
    <xf numFmtId="0" fontId="8" fillId="0" borderId="4" xfId="0" applyFont="1" applyBorder="1" applyAlignment="1">
      <alignment horizontal="left" vertical="top"/>
    </xf>
    <xf numFmtId="0" fontId="8" fillId="0" borderId="4" xfId="0" applyFont="1" applyBorder="1" applyAlignment="1">
      <alignment horizontal="left" vertical="top" wrapText="1"/>
    </xf>
    <xf numFmtId="3" fontId="8" fillId="0" borderId="4" xfId="0" applyNumberFormat="1" applyFont="1" applyBorder="1" applyAlignment="1">
      <alignment horizontal="right" vertical="top"/>
    </xf>
    <xf numFmtId="0" fontId="8" fillId="0" borderId="4" xfId="0" applyFont="1" applyBorder="1" applyAlignment="1">
      <alignment horizontal="right" vertical="top"/>
    </xf>
    <xf numFmtId="0" fontId="7" fillId="0" borderId="4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top"/>
    </xf>
    <xf numFmtId="0" fontId="6" fillId="7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165" fontId="13" fillId="7" borderId="4" xfId="0" applyNumberFormat="1" applyFont="1" applyFill="1" applyBorder="1" applyAlignment="1">
      <alignment horizontal="right"/>
    </xf>
    <xf numFmtId="0" fontId="1" fillId="0" borderId="0" xfId="0" applyFont="1" applyAlignment="1">
      <alignment horizontal="left"/>
    </xf>
    <xf numFmtId="1" fontId="13" fillId="7" borderId="4" xfId="0" applyNumberFormat="1" applyFont="1" applyFill="1" applyBorder="1" applyAlignment="1">
      <alignment horizontal="right"/>
    </xf>
    <xf numFmtId="0" fontId="22" fillId="0" borderId="4" xfId="0" applyFont="1" applyBorder="1" applyAlignment="1">
      <alignment horizontal="left"/>
    </xf>
    <xf numFmtId="3" fontId="22" fillId="0" borderId="4" xfId="0" applyNumberFormat="1" applyFont="1" applyBorder="1" applyAlignment="1">
      <alignment horizontal="right" wrapText="1"/>
    </xf>
    <xf numFmtId="164" fontId="22" fillId="0" borderId="4" xfId="0" applyNumberFormat="1" applyFont="1" applyBorder="1" applyAlignment="1">
      <alignment horizontal="right" wrapText="1"/>
    </xf>
    <xf numFmtId="0" fontId="22" fillId="7" borderId="4" xfId="0" applyFont="1" applyFill="1" applyBorder="1" applyAlignment="1">
      <alignment horizontal="right"/>
    </xf>
    <xf numFmtId="1" fontId="22" fillId="0" borderId="4" xfId="0" applyNumberFormat="1" applyFont="1" applyBorder="1" applyAlignment="1">
      <alignment horizontal="right" wrapText="1"/>
    </xf>
    <xf numFmtId="166" fontId="22" fillId="0" borderId="4" xfId="0" applyNumberFormat="1" applyFont="1" applyBorder="1" applyAlignment="1">
      <alignment horizontal="right" wrapText="1"/>
    </xf>
    <xf numFmtId="167" fontId="22" fillId="0" borderId="4" xfId="0" applyNumberFormat="1" applyFont="1" applyBorder="1" applyAlignment="1">
      <alignment horizontal="right" wrapText="1"/>
    </xf>
    <xf numFmtId="0" fontId="22" fillId="0" borderId="4" xfId="0" applyFont="1" applyBorder="1" applyAlignment="1">
      <alignment horizontal="right"/>
    </xf>
    <xf numFmtId="1" fontId="13" fillId="0" borderId="4" xfId="0" applyNumberFormat="1" applyFont="1" applyBorder="1" applyAlignment="1">
      <alignment horizontal="right" wrapText="1"/>
    </xf>
    <xf numFmtId="165" fontId="13" fillId="0" borderId="4" xfId="0" applyNumberFormat="1" applyFont="1" applyBorder="1" applyAlignment="1">
      <alignment horizontal="right" wrapText="1"/>
    </xf>
    <xf numFmtId="2" fontId="13" fillId="0" borderId="4" xfId="0" applyNumberFormat="1" applyFont="1" applyBorder="1" applyAlignment="1">
      <alignment horizontal="right" wrapText="1"/>
    </xf>
    <xf numFmtId="168" fontId="22" fillId="0" borderId="4" xfId="0" applyNumberFormat="1" applyFont="1" applyBorder="1" applyAlignment="1">
      <alignment horizontal="right" wrapText="1"/>
    </xf>
    <xf numFmtId="2" fontId="13" fillId="0" borderId="4" xfId="0" applyNumberFormat="1" applyFont="1" applyBorder="1" applyAlignment="1">
      <alignment horizontal="right"/>
    </xf>
    <xf numFmtId="168" fontId="13" fillId="0" borderId="4" xfId="0" applyNumberFormat="1" applyFont="1" applyBorder="1" applyAlignment="1">
      <alignment horizontal="right" wrapText="1"/>
    </xf>
    <xf numFmtId="169" fontId="13" fillId="0" borderId="4" xfId="0" applyNumberFormat="1" applyFont="1" applyBorder="1" applyAlignment="1">
      <alignment horizontal="right"/>
    </xf>
    <xf numFmtId="170" fontId="13" fillId="0" borderId="4" xfId="0" applyNumberFormat="1" applyFont="1" applyBorder="1" applyAlignment="1">
      <alignment horizontal="right"/>
    </xf>
    <xf numFmtId="0" fontId="24" fillId="0" borderId="0" xfId="0" applyFont="1" applyAlignment="1">
      <alignment horizontal="left"/>
    </xf>
    <xf numFmtId="0" fontId="24" fillId="0" borderId="0" xfId="0" applyFont="1"/>
    <xf numFmtId="0" fontId="27" fillId="0" borderId="0" xfId="0" applyFont="1" applyAlignment="1">
      <alignment vertical="center" wrapText="1"/>
    </xf>
    <xf numFmtId="0" fontId="28" fillId="0" borderId="0" xfId="0" applyFont="1"/>
    <xf numFmtId="0" fontId="24" fillId="0" borderId="0" xfId="0" applyFont="1" applyFill="1"/>
    <xf numFmtId="0" fontId="4" fillId="0" borderId="12" xfId="0" applyFont="1" applyFill="1" applyBorder="1" applyAlignment="1">
      <alignment horizontal="center" vertical="center" wrapText="1"/>
    </xf>
    <xf numFmtId="0" fontId="24" fillId="0" borderId="0" xfId="0" applyNumberFormat="1" applyFont="1" applyAlignment="1">
      <alignment wrapText="1"/>
    </xf>
    <xf numFmtId="0" fontId="31" fillId="0" borderId="9" xfId="0" applyNumberFormat="1" applyFont="1" applyBorder="1" applyAlignment="1">
      <alignment wrapText="1"/>
    </xf>
    <xf numFmtId="0" fontId="32" fillId="0" borderId="9" xfId="0" applyFont="1" applyBorder="1" applyAlignment="1">
      <alignment vertical="center" wrapText="1"/>
    </xf>
    <xf numFmtId="0" fontId="27" fillId="0" borderId="9" xfId="0" applyFont="1" applyBorder="1" applyAlignment="1">
      <alignment vertical="center" wrapText="1"/>
    </xf>
    <xf numFmtId="0" fontId="31" fillId="0" borderId="0" xfId="0" applyFont="1" applyAlignment="1">
      <alignment vertical="center" wrapText="1"/>
    </xf>
    <xf numFmtId="0" fontId="30" fillId="0" borderId="0" xfId="0" applyFont="1" applyFill="1" applyAlignment="1">
      <alignment horizontal="left"/>
    </xf>
    <xf numFmtId="4" fontId="30" fillId="0" borderId="12" xfId="0" applyNumberFormat="1" applyFont="1" applyFill="1" applyBorder="1" applyAlignment="1">
      <alignment horizontal="center" vertical="center"/>
    </xf>
    <xf numFmtId="3" fontId="30" fillId="0" borderId="12" xfId="0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25" fillId="0" borderId="9" xfId="0" applyFont="1" applyBorder="1" applyAlignment="1">
      <alignment horizontal="left"/>
    </xf>
    <xf numFmtId="0" fontId="25" fillId="0" borderId="9" xfId="0" applyFont="1" applyBorder="1"/>
    <xf numFmtId="0" fontId="33" fillId="0" borderId="12" xfId="0" applyFont="1" applyFill="1" applyBorder="1" applyAlignment="1">
      <alignment horizontal="center" vertical="center" wrapText="1"/>
    </xf>
    <xf numFmtId="3" fontId="33" fillId="0" borderId="12" xfId="0" applyNumberFormat="1" applyFont="1" applyFill="1" applyBorder="1" applyAlignment="1">
      <alignment horizontal="center" vertical="center" wrapText="1"/>
    </xf>
    <xf numFmtId="0" fontId="35" fillId="0" borderId="0" xfId="0" applyFont="1"/>
    <xf numFmtId="4" fontId="4" fillId="15" borderId="12" xfId="0" applyNumberFormat="1" applyFont="1" applyFill="1" applyBorder="1" applyAlignment="1">
      <alignment horizontal="center" vertical="center" wrapText="1"/>
    </xf>
    <xf numFmtId="0" fontId="4" fillId="15" borderId="15" xfId="0" applyFont="1" applyFill="1" applyBorder="1" applyAlignment="1">
      <alignment horizontal="center" vertical="center" wrapText="1"/>
    </xf>
    <xf numFmtId="0" fontId="25" fillId="0" borderId="0" xfId="0" applyFont="1"/>
    <xf numFmtId="4" fontId="24" fillId="0" borderId="0" xfId="0" applyNumberFormat="1" applyFont="1" applyAlignment="1">
      <alignment horizontal="left"/>
    </xf>
    <xf numFmtId="0" fontId="31" fillId="0" borderId="0" xfId="0" applyFont="1" applyAlignment="1">
      <alignment vertical="center"/>
    </xf>
    <xf numFmtId="0" fontId="25" fillId="0" borderId="0" xfId="0" applyFont="1" applyFill="1"/>
    <xf numFmtId="0" fontId="25" fillId="0" borderId="12" xfId="0" applyFont="1" applyFill="1" applyBorder="1" applyAlignment="1">
      <alignment horizontal="center" vertical="center" wrapText="1"/>
    </xf>
    <xf numFmtId="0" fontId="30" fillId="0" borderId="12" xfId="0" applyFont="1" applyFill="1" applyBorder="1" applyAlignment="1">
      <alignment horizontal="center" vertical="center"/>
    </xf>
    <xf numFmtId="0" fontId="30" fillId="0" borderId="12" xfId="0" applyFont="1" applyFill="1" applyBorder="1" applyAlignment="1">
      <alignment horizontal="center" vertical="center" wrapText="1"/>
    </xf>
    <xf numFmtId="0" fontId="24" fillId="0" borderId="9" xfId="0" applyFont="1" applyBorder="1" applyAlignment="1">
      <alignment horizontal="right" wrapText="1"/>
    </xf>
    <xf numFmtId="0" fontId="26" fillId="0" borderId="11" xfId="0" applyFont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/>
    </xf>
    <xf numFmtId="49" fontId="29" fillId="0" borderId="12" xfId="0" applyNumberFormat="1" applyFont="1" applyFill="1" applyBorder="1" applyAlignment="1">
      <alignment horizontal="center" vertical="center" wrapText="1"/>
    </xf>
    <xf numFmtId="171" fontId="25" fillId="0" borderId="12" xfId="1" applyNumberFormat="1" applyFont="1" applyFill="1" applyBorder="1" applyAlignment="1">
      <alignment horizontal="center" vertical="center" wrapText="1"/>
    </xf>
    <xf numFmtId="172" fontId="25" fillId="0" borderId="12" xfId="1" applyNumberFormat="1" applyFont="1" applyFill="1" applyBorder="1" applyAlignment="1">
      <alignment horizontal="center" vertical="center" wrapText="1"/>
    </xf>
    <xf numFmtId="3" fontId="30" fillId="0" borderId="9" xfId="0" applyNumberFormat="1" applyFont="1" applyBorder="1" applyAlignment="1">
      <alignment horizontal="right" wrapText="1"/>
    </xf>
    <xf numFmtId="0" fontId="32" fillId="0" borderId="9" xfId="0" applyFont="1" applyBorder="1" applyAlignment="1">
      <alignment horizontal="center" vertical="center" wrapText="1"/>
    </xf>
    <xf numFmtId="0" fontId="30" fillId="0" borderId="12" xfId="0" applyFont="1" applyFill="1" applyBorder="1" applyAlignment="1">
      <alignment horizontal="center" vertical="center"/>
    </xf>
    <xf numFmtId="0" fontId="30" fillId="0" borderId="12" xfId="0" applyFont="1" applyFill="1" applyBorder="1" applyAlignment="1">
      <alignment horizontal="center" vertical="center" wrapText="1"/>
    </xf>
    <xf numFmtId="4" fontId="30" fillId="0" borderId="12" xfId="0" applyNumberFormat="1" applyFont="1" applyFill="1" applyBorder="1" applyAlignment="1">
      <alignment horizontal="center" vertical="center" wrapText="1"/>
    </xf>
    <xf numFmtId="0" fontId="26" fillId="0" borderId="11" xfId="0" applyFont="1" applyFill="1" applyBorder="1" applyAlignment="1">
      <alignment horizontal="center" vertical="center" wrapText="1"/>
    </xf>
    <xf numFmtId="0" fontId="25" fillId="0" borderId="15" xfId="0" applyFont="1" applyFill="1" applyBorder="1" applyAlignment="1">
      <alignment horizontal="center" vertical="center"/>
    </xf>
    <xf numFmtId="0" fontId="25" fillId="0" borderId="13" xfId="0" applyFont="1" applyFill="1" applyBorder="1" applyAlignment="1">
      <alignment horizontal="center" vertical="center"/>
    </xf>
    <xf numFmtId="0" fontId="38" fillId="10" borderId="15" xfId="2" applyNumberFormat="1" applyFont="1" applyFill="1" applyBorder="1" applyAlignment="1">
      <alignment horizontal="center" vertical="center" wrapText="1"/>
    </xf>
    <xf numFmtId="0" fontId="38" fillId="10" borderId="13" xfId="2" applyNumberFormat="1" applyFont="1" applyFill="1" applyBorder="1" applyAlignment="1">
      <alignment horizontal="center" vertical="center" wrapText="1"/>
    </xf>
    <xf numFmtId="171" fontId="25" fillId="0" borderId="14" xfId="1" applyNumberFormat="1" applyFont="1" applyFill="1" applyBorder="1" applyAlignment="1">
      <alignment horizontal="center" vertical="center" wrapText="1"/>
    </xf>
    <xf numFmtId="171" fontId="25" fillId="0" borderId="16" xfId="1" applyNumberFormat="1" applyFont="1" applyFill="1" applyBorder="1" applyAlignment="1">
      <alignment horizontal="center" vertical="center" wrapText="1"/>
    </xf>
    <xf numFmtId="172" fontId="25" fillId="0" borderId="14" xfId="1" applyNumberFormat="1" applyFont="1" applyFill="1" applyBorder="1" applyAlignment="1">
      <alignment horizontal="center" vertical="center" wrapText="1"/>
    </xf>
    <xf numFmtId="172" fontId="25" fillId="0" borderId="16" xfId="1" applyNumberFormat="1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33" fillId="0" borderId="12" xfId="0" applyFont="1" applyFill="1" applyBorder="1" applyAlignment="1">
      <alignment horizontal="center" vertical="center"/>
    </xf>
    <xf numFmtId="49" fontId="33" fillId="0" borderId="12" xfId="0" applyNumberFormat="1" applyFont="1" applyFill="1" applyBorder="1" applyAlignment="1">
      <alignment horizontal="center" vertical="center" wrapText="1"/>
    </xf>
    <xf numFmtId="171" fontId="33" fillId="0" borderId="12" xfId="1" applyNumberFormat="1" applyFont="1" applyFill="1" applyBorder="1" applyAlignment="1">
      <alignment horizontal="center" vertical="center" wrapText="1"/>
    </xf>
    <xf numFmtId="172" fontId="33" fillId="0" borderId="12" xfId="1" applyNumberFormat="1" applyFont="1" applyFill="1" applyBorder="1" applyAlignment="1">
      <alignment horizontal="center" vertical="center" wrapText="1"/>
    </xf>
    <xf numFmtId="0" fontId="28" fillId="0" borderId="9" xfId="0" applyFont="1" applyBorder="1" applyAlignment="1">
      <alignment horizontal="right" wrapText="1"/>
    </xf>
    <xf numFmtId="0" fontId="37" fillId="0" borderId="9" xfId="0" applyFont="1" applyBorder="1" applyAlignment="1">
      <alignment horizontal="center" vertical="center" wrapText="1"/>
    </xf>
    <xf numFmtId="0" fontId="24" fillId="0" borderId="15" xfId="0" applyFont="1" applyFill="1" applyBorder="1" applyAlignment="1">
      <alignment horizontal="center" vertical="center"/>
    </xf>
    <xf numFmtId="0" fontId="24" fillId="0" borderId="13" xfId="0" applyFont="1" applyFill="1" applyBorder="1" applyAlignment="1">
      <alignment horizontal="center" vertical="center"/>
    </xf>
    <xf numFmtId="49" fontId="29" fillId="0" borderId="15" xfId="0" applyNumberFormat="1" applyFont="1" applyFill="1" applyBorder="1" applyAlignment="1">
      <alignment horizontal="center" vertical="center" wrapText="1"/>
    </xf>
    <xf numFmtId="49" fontId="29" fillId="0" borderId="13" xfId="0" applyNumberFormat="1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/>
    </xf>
    <xf numFmtId="0" fontId="14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3" borderId="7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top" wrapText="1"/>
    </xf>
    <xf numFmtId="0" fontId="7" fillId="0" borderId="0" xfId="0" applyFont="1" applyAlignment="1">
      <alignment horizontal="righ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6" fillId="5" borderId="3" xfId="0" applyFont="1" applyFill="1" applyBorder="1" applyAlignment="1">
      <alignment horizontal="center" vertical="center" textRotation="90" wrapText="1"/>
    </xf>
    <xf numFmtId="0" fontId="6" fillId="5" borderId="2" xfId="0" applyFont="1" applyFill="1" applyBorder="1" applyAlignment="1">
      <alignment horizontal="center" vertical="center" textRotation="90" wrapText="1"/>
    </xf>
    <xf numFmtId="0" fontId="6" fillId="3" borderId="3" xfId="0" applyFont="1" applyFill="1" applyBorder="1" applyAlignment="1">
      <alignment horizontal="center" vertical="center" textRotation="90" wrapText="1"/>
    </xf>
    <xf numFmtId="0" fontId="6" fillId="3" borderId="2" xfId="0" applyFont="1" applyFill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7" fillId="0" borderId="4" xfId="0" applyFont="1" applyBorder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/>
    </xf>
    <xf numFmtId="0" fontId="16" fillId="0" borderId="1" xfId="0" applyFont="1" applyBorder="1" applyAlignment="1">
      <alignment horizontal="left"/>
    </xf>
    <xf numFmtId="0" fontId="17" fillId="0" borderId="1" xfId="0" applyFont="1" applyBorder="1" applyAlignment="1">
      <alignment horizontal="left"/>
    </xf>
    <xf numFmtId="0" fontId="7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top" wrapText="1"/>
    </xf>
    <xf numFmtId="0" fontId="6" fillId="7" borderId="3" xfId="0" applyFont="1" applyFill="1" applyBorder="1" applyAlignment="1">
      <alignment horizontal="center" vertical="center" textRotation="90" wrapText="1"/>
    </xf>
    <xf numFmtId="0" fontId="6" fillId="7" borderId="2" xfId="0" applyFont="1" applyFill="1" applyBorder="1" applyAlignment="1">
      <alignment horizontal="center" vertical="center" textRotation="90" wrapText="1"/>
    </xf>
    <xf numFmtId="0" fontId="18" fillId="0" borderId="4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39" fillId="8" borderId="12" xfId="0" applyFont="1" applyFill="1" applyBorder="1" applyAlignment="1">
      <alignment horizontal="left" vertical="top" wrapText="1"/>
    </xf>
    <xf numFmtId="4" fontId="25" fillId="8" borderId="12" xfId="0" applyNumberFormat="1" applyFont="1" applyFill="1" applyBorder="1" applyAlignment="1">
      <alignment horizontal="right" vertical="top" wrapText="1"/>
    </xf>
    <xf numFmtId="3" fontId="25" fillId="8" borderId="12" xfId="0" applyNumberFormat="1" applyFont="1" applyFill="1" applyBorder="1" applyAlignment="1">
      <alignment horizontal="right" vertical="top" wrapText="1"/>
    </xf>
    <xf numFmtId="0" fontId="4" fillId="2" borderId="12" xfId="0" applyFont="1" applyFill="1" applyBorder="1" applyAlignment="1">
      <alignment horizontal="left" vertical="top" wrapText="1" indent="1"/>
    </xf>
    <xf numFmtId="0" fontId="4" fillId="2" borderId="12" xfId="0" applyFont="1" applyFill="1" applyBorder="1" applyAlignment="1">
      <alignment horizontal="left" vertical="top" wrapText="1"/>
    </xf>
    <xf numFmtId="4" fontId="25" fillId="2" borderId="12" xfId="0" applyNumberFormat="1" applyFont="1" applyFill="1" applyBorder="1" applyAlignment="1">
      <alignment horizontal="right" vertical="top" wrapText="1"/>
    </xf>
    <xf numFmtId="3" fontId="25" fillId="2" borderId="12" xfId="0" applyNumberFormat="1" applyFont="1" applyFill="1" applyBorder="1" applyAlignment="1">
      <alignment horizontal="right" vertical="top" wrapText="1"/>
    </xf>
    <xf numFmtId="4" fontId="25" fillId="0" borderId="12" xfId="0" applyNumberFormat="1" applyFont="1" applyFill="1" applyBorder="1" applyAlignment="1">
      <alignment horizontal="right" vertical="top" wrapText="1"/>
    </xf>
    <xf numFmtId="3" fontId="25" fillId="0" borderId="12" xfId="0" applyNumberFormat="1" applyFont="1" applyFill="1" applyBorder="1" applyAlignment="1">
      <alignment horizontal="right" vertical="top" wrapText="1"/>
    </xf>
    <xf numFmtId="0" fontId="40" fillId="9" borderId="12" xfId="0" applyNumberFormat="1" applyFont="1" applyFill="1" applyBorder="1" applyAlignment="1">
      <alignment vertical="top" wrapText="1"/>
    </xf>
    <xf numFmtId="0" fontId="40" fillId="9" borderId="12" xfId="0" applyNumberFormat="1" applyFont="1" applyFill="1" applyBorder="1" applyAlignment="1">
      <alignment horizontal="center" vertical="top" wrapText="1"/>
    </xf>
    <xf numFmtId="0" fontId="41" fillId="10" borderId="12" xfId="0" applyNumberFormat="1" applyFont="1" applyFill="1" applyBorder="1" applyAlignment="1">
      <alignment vertical="top" wrapText="1"/>
    </xf>
    <xf numFmtId="4" fontId="41" fillId="10" borderId="12" xfId="0" applyNumberFormat="1" applyFont="1" applyFill="1" applyBorder="1" applyAlignment="1">
      <alignment horizontal="right" vertical="top" wrapText="1"/>
    </xf>
    <xf numFmtId="1" fontId="41" fillId="10" borderId="12" xfId="0" applyNumberFormat="1" applyFont="1" applyFill="1" applyBorder="1" applyAlignment="1">
      <alignment horizontal="right" vertical="top" wrapText="1"/>
    </xf>
    <xf numFmtId="4" fontId="29" fillId="10" borderId="12" xfId="0" applyNumberFormat="1" applyFont="1" applyFill="1" applyBorder="1" applyAlignment="1">
      <alignment vertical="top" wrapText="1"/>
    </xf>
    <xf numFmtId="3" fontId="29" fillId="10" borderId="12" xfId="0" applyNumberFormat="1" applyFont="1" applyFill="1" applyBorder="1" applyAlignment="1">
      <alignment vertical="top" wrapText="1"/>
    </xf>
    <xf numFmtId="0" fontId="41" fillId="8" borderId="12" xfId="0" applyNumberFormat="1" applyFont="1" applyFill="1" applyBorder="1" applyAlignment="1">
      <alignment vertical="top" wrapText="1"/>
    </xf>
    <xf numFmtId="4" fontId="41" fillId="8" borderId="12" xfId="0" applyNumberFormat="1" applyFont="1" applyFill="1" applyBorder="1" applyAlignment="1">
      <alignment horizontal="right" vertical="top" wrapText="1"/>
    </xf>
    <xf numFmtId="3" fontId="41" fillId="8" borderId="12" xfId="0" applyNumberFormat="1" applyFont="1" applyFill="1" applyBorder="1" applyAlignment="1">
      <alignment horizontal="right" vertical="top" wrapText="1"/>
    </xf>
    <xf numFmtId="0" fontId="24" fillId="11" borderId="0" xfId="0" applyFont="1" applyFill="1"/>
    <xf numFmtId="4" fontId="29" fillId="10" borderId="12" xfId="0" applyNumberFormat="1" applyFont="1" applyFill="1" applyBorder="1" applyAlignment="1">
      <alignment horizontal="right" vertical="top" wrapText="1"/>
    </xf>
    <xf numFmtId="1" fontId="29" fillId="10" borderId="12" xfId="0" applyNumberFormat="1" applyFont="1" applyFill="1" applyBorder="1" applyAlignment="1">
      <alignment horizontal="right" vertical="top" wrapText="1"/>
    </xf>
    <xf numFmtId="0" fontId="40" fillId="11" borderId="12" xfId="0" applyNumberFormat="1" applyFont="1" applyFill="1" applyBorder="1" applyAlignment="1">
      <alignment vertical="top" wrapText="1"/>
    </xf>
    <xf numFmtId="0" fontId="41" fillId="14" borderId="12" xfId="0" applyNumberFormat="1" applyFont="1" applyFill="1" applyBorder="1" applyAlignment="1">
      <alignment vertical="top" wrapText="1"/>
    </xf>
    <xf numFmtId="4" fontId="41" fillId="14" borderId="12" xfId="0" applyNumberFormat="1" applyFont="1" applyFill="1" applyBorder="1" applyAlignment="1">
      <alignment horizontal="right" vertical="top" wrapText="1"/>
    </xf>
    <xf numFmtId="3" fontId="41" fillId="14" borderId="12" xfId="0" applyNumberFormat="1" applyFont="1" applyFill="1" applyBorder="1" applyAlignment="1">
      <alignment horizontal="right" vertical="top" wrapText="1"/>
    </xf>
    <xf numFmtId="0" fontId="42" fillId="12" borderId="12" xfId="0" applyNumberFormat="1" applyFont="1" applyFill="1" applyBorder="1" applyAlignment="1">
      <alignment vertical="top" wrapText="1"/>
    </xf>
    <xf numFmtId="0" fontId="43" fillId="12" borderId="12" xfId="0" applyNumberFormat="1" applyFont="1" applyFill="1" applyBorder="1" applyAlignment="1">
      <alignment vertical="top" wrapText="1"/>
    </xf>
    <xf numFmtId="4" fontId="43" fillId="12" borderId="12" xfId="0" applyNumberFormat="1" applyFont="1" applyFill="1" applyBorder="1" applyAlignment="1">
      <alignment horizontal="right" vertical="top" wrapText="1"/>
    </xf>
    <xf numFmtId="3" fontId="43" fillId="12" borderId="12" xfId="0" applyNumberFormat="1" applyFont="1" applyFill="1" applyBorder="1" applyAlignment="1">
      <alignment horizontal="right" vertical="top" wrapText="1"/>
    </xf>
    <xf numFmtId="4" fontId="24" fillId="0" borderId="0" xfId="0" applyNumberFormat="1" applyFont="1"/>
    <xf numFmtId="0" fontId="44" fillId="8" borderId="12" xfId="0" applyFont="1" applyFill="1" applyBorder="1" applyAlignment="1">
      <alignment horizontal="left" vertical="top" wrapText="1"/>
    </xf>
    <xf numFmtId="4" fontId="44" fillId="8" borderId="12" xfId="0" applyNumberFormat="1" applyFont="1" applyFill="1" applyBorder="1" applyAlignment="1">
      <alignment horizontal="right" vertical="top" wrapText="1"/>
    </xf>
    <xf numFmtId="1" fontId="44" fillId="8" borderId="12" xfId="0" applyNumberFormat="1" applyFont="1" applyFill="1" applyBorder="1" applyAlignment="1">
      <alignment horizontal="right" vertical="top" wrapText="1"/>
    </xf>
    <xf numFmtId="3" fontId="44" fillId="8" borderId="12" xfId="0" applyNumberFormat="1" applyFont="1" applyFill="1" applyBorder="1" applyAlignment="1">
      <alignment horizontal="right" vertical="top" wrapText="1"/>
    </xf>
    <xf numFmtId="0" fontId="25" fillId="2" borderId="12" xfId="0" applyFont="1" applyFill="1" applyBorder="1" applyAlignment="1">
      <alignment horizontal="left" vertical="top" wrapText="1" indent="2"/>
    </xf>
    <xf numFmtId="0" fontId="25" fillId="2" borderId="12" xfId="0" applyFont="1" applyFill="1" applyBorder="1" applyAlignment="1">
      <alignment horizontal="left" vertical="top" wrapText="1"/>
    </xf>
    <xf numFmtId="1" fontId="25" fillId="2" borderId="12" xfId="0" applyNumberFormat="1" applyFont="1" applyFill="1" applyBorder="1" applyAlignment="1">
      <alignment horizontal="right" vertical="top" wrapText="1"/>
    </xf>
    <xf numFmtId="1" fontId="25" fillId="0" borderId="12" xfId="0" applyNumberFormat="1" applyFont="1" applyFill="1" applyBorder="1" applyAlignment="1">
      <alignment horizontal="right" vertical="top" wrapText="1"/>
    </xf>
    <xf numFmtId="0" fontId="44" fillId="8" borderId="12" xfId="0" applyFont="1" applyFill="1" applyBorder="1" applyAlignment="1">
      <alignment horizontal="left" vertical="top" wrapText="1"/>
    </xf>
    <xf numFmtId="4" fontId="24" fillId="0" borderId="0" xfId="0" applyNumberFormat="1" applyFont="1" applyFill="1" applyAlignment="1">
      <alignment horizontal="left"/>
    </xf>
    <xf numFmtId="0" fontId="24" fillId="0" borderId="0" xfId="0" applyFont="1" applyFill="1" applyAlignment="1">
      <alignment horizontal="left"/>
    </xf>
    <xf numFmtId="1" fontId="25" fillId="8" borderId="12" xfId="0" applyNumberFormat="1" applyFont="1" applyFill="1" applyBorder="1" applyAlignment="1">
      <alignment horizontal="right" vertical="top" wrapText="1"/>
    </xf>
    <xf numFmtId="0" fontId="25" fillId="0" borderId="12" xfId="0" applyFont="1" applyFill="1" applyBorder="1" applyAlignment="1">
      <alignment horizontal="left" vertical="top" wrapText="1" indent="2"/>
    </xf>
    <xf numFmtId="0" fontId="25" fillId="0" borderId="12" xfId="0" applyFont="1" applyFill="1" applyBorder="1" applyAlignment="1">
      <alignment horizontal="left" vertical="top" wrapText="1"/>
    </xf>
    <xf numFmtId="0" fontId="44" fillId="14" borderId="12" xfId="0" applyFont="1" applyFill="1" applyBorder="1" applyAlignment="1">
      <alignment horizontal="left"/>
    </xf>
    <xf numFmtId="4" fontId="44" fillId="14" borderId="12" xfId="0" applyNumberFormat="1" applyFont="1" applyFill="1" applyBorder="1" applyAlignment="1">
      <alignment horizontal="right"/>
    </xf>
    <xf numFmtId="0" fontId="44" fillId="14" borderId="12" xfId="0" applyFont="1" applyFill="1" applyBorder="1" applyAlignment="1">
      <alignment horizontal="right"/>
    </xf>
    <xf numFmtId="0" fontId="44" fillId="8" borderId="12" xfId="0" applyFont="1" applyFill="1" applyBorder="1" applyAlignment="1">
      <alignment horizontal="left"/>
    </xf>
    <xf numFmtId="4" fontId="44" fillId="8" borderId="12" xfId="0" applyNumberFormat="1" applyFont="1" applyFill="1" applyBorder="1" applyAlignment="1">
      <alignment horizontal="right"/>
    </xf>
    <xf numFmtId="3" fontId="44" fillId="8" borderId="12" xfId="0" applyNumberFormat="1" applyFont="1" applyFill="1" applyBorder="1" applyAlignment="1">
      <alignment horizontal="right"/>
    </xf>
    <xf numFmtId="0" fontId="25" fillId="11" borderId="12" xfId="0" applyFont="1" applyFill="1" applyBorder="1" applyAlignment="1">
      <alignment horizontal="left" vertical="top" wrapText="1" indent="2"/>
    </xf>
    <xf numFmtId="0" fontId="25" fillId="11" borderId="12" xfId="0" applyFont="1" applyFill="1" applyBorder="1" applyAlignment="1">
      <alignment horizontal="left" vertical="top" wrapText="1"/>
    </xf>
    <xf numFmtId="4" fontId="25" fillId="11" borderId="12" xfId="0" applyNumberFormat="1" applyFont="1" applyFill="1" applyBorder="1" applyAlignment="1">
      <alignment horizontal="right" vertical="top" wrapText="1"/>
    </xf>
    <xf numFmtId="1" fontId="25" fillId="11" borderId="12" xfId="0" applyNumberFormat="1" applyFont="1" applyFill="1" applyBorder="1" applyAlignment="1">
      <alignment horizontal="right" vertical="top" wrapText="1"/>
    </xf>
    <xf numFmtId="3" fontId="25" fillId="11" borderId="12" xfId="0" applyNumberFormat="1" applyFont="1" applyFill="1" applyBorder="1" applyAlignment="1">
      <alignment horizontal="right" vertical="top" wrapText="1"/>
    </xf>
    <xf numFmtId="0" fontId="25" fillId="8" borderId="14" xfId="0" applyFont="1" applyFill="1" applyBorder="1" applyAlignment="1">
      <alignment horizontal="left" vertical="top" wrapText="1"/>
    </xf>
    <xf numFmtId="0" fontId="25" fillId="8" borderId="16" xfId="0" applyFont="1" applyFill="1" applyBorder="1" applyAlignment="1">
      <alignment horizontal="left" vertical="top" wrapText="1"/>
    </xf>
    <xf numFmtId="0" fontId="45" fillId="17" borderId="17" xfId="0" applyFont="1" applyFill="1" applyBorder="1" applyAlignment="1">
      <alignment horizontal="center" vertical="center"/>
    </xf>
    <xf numFmtId="0" fontId="45" fillId="17" borderId="18" xfId="0" applyFont="1" applyFill="1" applyBorder="1" applyAlignment="1">
      <alignment horizontal="center" vertical="center"/>
    </xf>
    <xf numFmtId="4" fontId="24" fillId="17" borderId="7" xfId="0" applyNumberFormat="1" applyFont="1" applyFill="1" applyBorder="1" applyAlignment="1">
      <alignment horizontal="right" vertical="center"/>
    </xf>
    <xf numFmtId="1" fontId="24" fillId="17" borderId="7" xfId="0" applyNumberFormat="1" applyFont="1" applyFill="1" applyBorder="1" applyAlignment="1">
      <alignment horizontal="right" vertical="center"/>
    </xf>
    <xf numFmtId="3" fontId="24" fillId="17" borderId="7" xfId="0" applyNumberFormat="1" applyFont="1" applyFill="1" applyBorder="1" applyAlignment="1">
      <alignment horizontal="right" vertical="center"/>
    </xf>
    <xf numFmtId="0" fontId="24" fillId="14" borderId="12" xfId="0" applyFont="1" applyFill="1" applyBorder="1" applyAlignment="1">
      <alignment horizontal="left"/>
    </xf>
    <xf numFmtId="4" fontId="24" fillId="14" borderId="12" xfId="0" applyNumberFormat="1" applyFont="1" applyFill="1" applyBorder="1" applyAlignment="1">
      <alignment horizontal="right"/>
    </xf>
    <xf numFmtId="3" fontId="24" fillId="14" borderId="12" xfId="0" applyNumberFormat="1" applyFont="1" applyFill="1" applyBorder="1" applyAlignment="1">
      <alignment horizontal="right"/>
    </xf>
    <xf numFmtId="0" fontId="24" fillId="11" borderId="0" xfId="0" applyFont="1" applyFill="1" applyAlignment="1">
      <alignment horizontal="left"/>
    </xf>
    <xf numFmtId="4" fontId="24" fillId="11" borderId="0" xfId="0" applyNumberFormat="1" applyFont="1" applyFill="1" applyAlignment="1">
      <alignment horizontal="left"/>
    </xf>
    <xf numFmtId="0" fontId="44" fillId="9" borderId="12" xfId="0" applyNumberFormat="1" applyFont="1" applyFill="1" applyBorder="1" applyAlignment="1">
      <alignment vertical="top" wrapText="1"/>
    </xf>
    <xf numFmtId="0" fontId="44" fillId="9" borderId="12" xfId="0" applyNumberFormat="1" applyFont="1" applyFill="1" applyBorder="1" applyAlignment="1">
      <alignment horizontal="center" vertical="top" wrapText="1"/>
    </xf>
    <xf numFmtId="0" fontId="44" fillId="10" borderId="12" xfId="0" applyNumberFormat="1" applyFont="1" applyFill="1" applyBorder="1" applyAlignment="1">
      <alignment vertical="top" wrapText="1"/>
    </xf>
    <xf numFmtId="0" fontId="44" fillId="13" borderId="12" xfId="0" applyNumberFormat="1" applyFont="1" applyFill="1" applyBorder="1" applyAlignment="1">
      <alignment vertical="top" wrapText="1"/>
    </xf>
    <xf numFmtId="4" fontId="44" fillId="13" borderId="12" xfId="0" applyNumberFormat="1" applyFont="1" applyFill="1" applyBorder="1" applyAlignment="1">
      <alignment horizontal="right" vertical="top" wrapText="1"/>
    </xf>
    <xf numFmtId="3" fontId="44" fillId="13" borderId="12" xfId="0" applyNumberFormat="1" applyFont="1" applyFill="1" applyBorder="1" applyAlignment="1">
      <alignment horizontal="right" vertical="top" wrapText="1"/>
    </xf>
    <xf numFmtId="4" fontId="44" fillId="13" borderId="12" xfId="0" applyNumberFormat="1" applyFont="1" applyFill="1" applyBorder="1" applyAlignment="1">
      <alignment vertical="top" wrapText="1"/>
    </xf>
    <xf numFmtId="3" fontId="44" fillId="13" borderId="12" xfId="0" applyNumberFormat="1" applyFont="1" applyFill="1" applyBorder="1" applyAlignment="1">
      <alignment vertical="top" wrapText="1"/>
    </xf>
    <xf numFmtId="0" fontId="25" fillId="10" borderId="12" xfId="0" applyNumberFormat="1" applyFont="1" applyFill="1" applyBorder="1" applyAlignment="1">
      <alignment vertical="top" wrapText="1"/>
    </xf>
    <xf numFmtId="4" fontId="25" fillId="10" borderId="12" xfId="0" applyNumberFormat="1" applyFont="1" applyFill="1" applyBorder="1" applyAlignment="1">
      <alignment horizontal="right" vertical="top" wrapText="1"/>
    </xf>
    <xf numFmtId="3" fontId="25" fillId="10" borderId="12" xfId="0" applyNumberFormat="1" applyFont="1" applyFill="1" applyBorder="1" applyAlignment="1">
      <alignment horizontal="right" vertical="top" wrapText="1"/>
    </xf>
    <xf numFmtId="4" fontId="25" fillId="10" borderId="12" xfId="0" applyNumberFormat="1" applyFont="1" applyFill="1" applyBorder="1" applyAlignment="1">
      <alignment vertical="top" wrapText="1"/>
    </xf>
    <xf numFmtId="3" fontId="25" fillId="10" borderId="12" xfId="0" applyNumberFormat="1" applyFont="1" applyFill="1" applyBorder="1" applyAlignment="1">
      <alignment vertical="top" wrapText="1"/>
    </xf>
    <xf numFmtId="1" fontId="44" fillId="13" borderId="12" xfId="0" applyNumberFormat="1" applyFont="1" applyFill="1" applyBorder="1" applyAlignment="1">
      <alignment horizontal="right" vertical="top" wrapText="1"/>
    </xf>
    <xf numFmtId="1" fontId="25" fillId="10" borderId="12" xfId="0" applyNumberFormat="1" applyFont="1" applyFill="1" applyBorder="1" applyAlignment="1">
      <alignment horizontal="right" vertical="top" wrapText="1"/>
    </xf>
    <xf numFmtId="0" fontId="25" fillId="14" borderId="12" xfId="0" applyNumberFormat="1" applyFont="1" applyFill="1" applyBorder="1" applyAlignment="1">
      <alignment vertical="top" wrapText="1"/>
    </xf>
    <xf numFmtId="4" fontId="25" fillId="14" borderId="12" xfId="0" applyNumberFormat="1" applyFont="1" applyFill="1" applyBorder="1" applyAlignment="1">
      <alignment horizontal="right" vertical="top" wrapText="1"/>
    </xf>
    <xf numFmtId="1" fontId="25" fillId="14" borderId="12" xfId="0" applyNumberFormat="1" applyFont="1" applyFill="1" applyBorder="1" applyAlignment="1">
      <alignment horizontal="right" vertical="top" wrapText="1"/>
    </xf>
    <xf numFmtId="4" fontId="25" fillId="14" borderId="12" xfId="0" applyNumberFormat="1" applyFont="1" applyFill="1" applyBorder="1" applyAlignment="1">
      <alignment vertical="top" wrapText="1"/>
    </xf>
    <xf numFmtId="3" fontId="25" fillId="14" borderId="12" xfId="0" applyNumberFormat="1" applyFont="1" applyFill="1" applyBorder="1" applyAlignment="1">
      <alignment vertical="top" wrapText="1"/>
    </xf>
    <xf numFmtId="0" fontId="44" fillId="12" borderId="12" xfId="0" applyNumberFormat="1" applyFont="1" applyFill="1" applyBorder="1" applyAlignment="1">
      <alignment horizontal="left" vertical="top" wrapText="1"/>
    </xf>
    <xf numFmtId="4" fontId="44" fillId="12" borderId="12" xfId="0" applyNumberFormat="1" applyFont="1" applyFill="1" applyBorder="1" applyAlignment="1">
      <alignment horizontal="right" vertical="top" wrapText="1"/>
    </xf>
    <xf numFmtId="3" fontId="44" fillId="12" borderId="12" xfId="0" applyNumberFormat="1" applyFont="1" applyFill="1" applyBorder="1" applyAlignment="1">
      <alignment horizontal="right" vertical="top" wrapText="1"/>
    </xf>
    <xf numFmtId="0" fontId="24" fillId="12" borderId="0" xfId="0" applyFont="1" applyFill="1"/>
    <xf numFmtId="3" fontId="24" fillId="0" borderId="0" xfId="0" applyNumberFormat="1" applyFont="1"/>
    <xf numFmtId="0" fontId="33" fillId="0" borderId="9" xfId="0" applyNumberFormat="1" applyFont="1" applyBorder="1" applyAlignment="1">
      <alignment horizontal="right" wrapText="1"/>
    </xf>
    <xf numFmtId="0" fontId="46" fillId="14" borderId="12" xfId="0" applyFont="1" applyFill="1" applyBorder="1" applyAlignment="1">
      <alignment horizontal="left"/>
    </xf>
    <xf numFmtId="4" fontId="46" fillId="14" borderId="12" xfId="0" applyNumberFormat="1" applyFont="1" applyFill="1" applyBorder="1" applyAlignment="1">
      <alignment horizontal="right"/>
    </xf>
    <xf numFmtId="0" fontId="46" fillId="14" borderId="12" xfId="0" applyFont="1" applyFill="1" applyBorder="1" applyAlignment="1">
      <alignment horizontal="right"/>
    </xf>
    <xf numFmtId="0" fontId="46" fillId="8" borderId="12" xfId="0" applyFont="1" applyFill="1" applyBorder="1" applyAlignment="1">
      <alignment horizontal="left"/>
    </xf>
    <xf numFmtId="4" fontId="46" fillId="8" borderId="12" xfId="0" applyNumberFormat="1" applyFont="1" applyFill="1" applyBorder="1" applyAlignment="1">
      <alignment horizontal="right"/>
    </xf>
    <xf numFmtId="3" fontId="46" fillId="8" borderId="12" xfId="0" applyNumberFormat="1" applyFont="1" applyFill="1" applyBorder="1" applyAlignment="1">
      <alignment horizontal="right"/>
    </xf>
    <xf numFmtId="0" fontId="25" fillId="0" borderId="12" xfId="0" applyFont="1" applyFill="1" applyBorder="1" applyAlignment="1">
      <alignment horizontal="left" vertical="top" wrapText="1"/>
    </xf>
    <xf numFmtId="0" fontId="25" fillId="16" borderId="12" xfId="0" applyFont="1" applyFill="1" applyBorder="1" applyAlignment="1">
      <alignment horizontal="left"/>
    </xf>
    <xf numFmtId="4" fontId="44" fillId="16" borderId="12" xfId="0" applyNumberFormat="1" applyFont="1" applyFill="1" applyBorder="1" applyAlignment="1">
      <alignment horizontal="right"/>
    </xf>
    <xf numFmtId="1" fontId="44" fillId="16" borderId="12" xfId="0" applyNumberFormat="1" applyFont="1" applyFill="1" applyBorder="1" applyAlignment="1">
      <alignment horizontal="right"/>
    </xf>
    <xf numFmtId="0" fontId="25" fillId="0" borderId="12" xfId="0" applyFont="1" applyBorder="1" applyAlignment="1">
      <alignment horizontal="left"/>
    </xf>
    <xf numFmtId="4" fontId="44" fillId="0" borderId="12" xfId="0" applyNumberFormat="1" applyFont="1" applyBorder="1" applyAlignment="1">
      <alignment horizontal="right"/>
    </xf>
    <xf numFmtId="3" fontId="44" fillId="0" borderId="12" xfId="0" applyNumberFormat="1" applyFont="1" applyBorder="1" applyAlignment="1">
      <alignment horizontal="right"/>
    </xf>
    <xf numFmtId="0" fontId="44" fillId="14" borderId="14" xfId="0" applyFont="1" applyFill="1" applyBorder="1" applyAlignment="1">
      <alignment vertical="top" wrapText="1"/>
    </xf>
    <xf numFmtId="4" fontId="44" fillId="14" borderId="12" xfId="0" applyNumberFormat="1" applyFont="1" applyFill="1" applyBorder="1" applyAlignment="1">
      <alignment horizontal="right" vertical="top" wrapText="1"/>
    </xf>
    <xf numFmtId="3" fontId="44" fillId="14" borderId="12" xfId="0" applyNumberFormat="1" applyFont="1" applyFill="1" applyBorder="1" applyAlignment="1">
      <alignment horizontal="right" vertical="top" wrapText="1"/>
    </xf>
    <xf numFmtId="0" fontId="44" fillId="8" borderId="12" xfId="0" applyFont="1" applyFill="1" applyBorder="1" applyAlignment="1">
      <alignment vertical="top" wrapText="1"/>
    </xf>
    <xf numFmtId="0" fontId="47" fillId="0" borderId="9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48" fillId="0" borderId="4" xfId="0" applyFont="1" applyBorder="1" applyAlignment="1">
      <alignment horizontal="center" vertical="center" wrapText="1"/>
    </xf>
    <xf numFmtId="0" fontId="48" fillId="0" borderId="4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28" fillId="0" borderId="4" xfId="0" applyFont="1" applyBorder="1" applyAlignment="1">
      <alignment horizontal="left" vertical="center" wrapText="1"/>
    </xf>
    <xf numFmtId="3" fontId="48" fillId="0" borderId="4" xfId="0" applyNumberFormat="1" applyFont="1" applyBorder="1" applyAlignment="1">
      <alignment horizontal="right" vertical="center" wrapText="1"/>
    </xf>
    <xf numFmtId="0" fontId="28" fillId="0" borderId="4" xfId="0" applyFont="1" applyBorder="1" applyAlignment="1">
      <alignment horizontal="center"/>
    </xf>
    <xf numFmtId="0" fontId="47" fillId="0" borderId="0" xfId="0" applyFont="1" applyAlignment="1">
      <alignment horizontal="center" vertical="center" wrapText="1"/>
    </xf>
    <xf numFmtId="0" fontId="24" fillId="0" borderId="4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4" fillId="0" borderId="10" xfId="0" applyFont="1" applyBorder="1" applyAlignment="1">
      <alignment horizontal="left" wrapText="1"/>
    </xf>
    <xf numFmtId="3" fontId="24" fillId="2" borderId="4" xfId="0" applyNumberFormat="1" applyFont="1" applyFill="1" applyBorder="1" applyAlignment="1">
      <alignment horizontal="right" vertical="center"/>
    </xf>
    <xf numFmtId="0" fontId="24" fillId="2" borderId="0" xfId="0" applyFont="1" applyFill="1" applyAlignment="1">
      <alignment horizontal="right" vertical="center"/>
    </xf>
    <xf numFmtId="1" fontId="24" fillId="2" borderId="4" xfId="0" applyNumberFormat="1" applyFont="1" applyFill="1" applyBorder="1" applyAlignment="1">
      <alignment horizontal="right" vertical="center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worksheet" Target="worksheets/sheet84.xml"/><Relationship Id="rId89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theme" Target="theme/theme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55;%20&#1050;&#1054;&#1052;&#1048;&#1057;&#1057;&#1048;&#1071;/&#1058;&#1055;%20&#1050;&#1054;&#1052;&#1048;&#1057;&#1057;&#1048;&#1071;%202025/&#1040;&#1082;&#1090;&#1091;&#1072;&#1083;&#1080;&#1079;&#1072;&#1094;&#1080;&#1103;%20&#1054;&#1055;&#1052;&#1055;%20&#1085;&#1072;%202025%20&#1075;&#1086;&#1076;/&#1040;&#1082;&#1090;&#1091;&#1072;&#1083;&#1100;&#1085;&#1099;&#1077;%20&#1054;&#1055;&#1052;&#1055;%20&#1085;&#1072;%2031.10.2025&#10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иды помощи"/>
      <sheetName val="ВМП"/>
      <sheetName val="КС"/>
      <sheetName val=" ДС"/>
      <sheetName val="ДИ"/>
      <sheetName val="АПП"/>
    </sheetNames>
    <sheetDataSet>
      <sheetData sheetId="0" refreshError="1"/>
      <sheetData sheetId="1" refreshError="1"/>
      <sheetData sheetId="2">
        <row r="121">
          <cell r="F121">
            <v>106258294.23999999</v>
          </cell>
          <cell r="G121">
            <v>980</v>
          </cell>
        </row>
      </sheetData>
      <sheetData sheetId="3">
        <row r="121">
          <cell r="D121">
            <v>50030869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view="pageBreakPreview" zoomScale="150" zoomScaleNormal="100" zoomScaleSheetLayoutView="150" workbookViewId="0">
      <selection activeCell="D15" sqref="D15"/>
    </sheetView>
  </sheetViews>
  <sheetFormatPr defaultColWidth="10.5" defaultRowHeight="11.25" outlineLevelRow="1" x14ac:dyDescent="0.2"/>
  <cols>
    <col min="1" max="1" width="10" style="106" customWidth="1"/>
    <col min="2" max="2" width="19.83203125" style="106" customWidth="1"/>
    <col min="3" max="3" width="17.6640625" style="106" customWidth="1"/>
    <col min="4" max="4" width="10.6640625" style="106" customWidth="1"/>
    <col min="5" max="5" width="14.1640625" style="106" customWidth="1"/>
    <col min="6" max="6" width="8.33203125" style="106" customWidth="1"/>
    <col min="7" max="7" width="16.33203125" style="106" customWidth="1"/>
    <col min="8" max="8" width="9.33203125" style="106" customWidth="1"/>
    <col min="9" max="16384" width="10.5" style="107"/>
  </cols>
  <sheetData>
    <row r="1" spans="1:9" ht="59.25" customHeight="1" x14ac:dyDescent="0.2">
      <c r="C1" s="107"/>
      <c r="D1" s="107"/>
      <c r="E1" s="107"/>
      <c r="F1" s="135" t="s">
        <v>623</v>
      </c>
      <c r="G1" s="135"/>
      <c r="H1" s="135"/>
    </row>
    <row r="2" spans="1:9" s="109" customFormat="1" ht="54" customHeight="1" x14ac:dyDescent="0.2">
      <c r="A2" s="136" t="s">
        <v>614</v>
      </c>
      <c r="B2" s="136"/>
      <c r="C2" s="136"/>
      <c r="D2" s="136"/>
      <c r="E2" s="136"/>
      <c r="F2" s="136"/>
      <c r="G2" s="136"/>
      <c r="H2" s="136"/>
      <c r="I2" s="108"/>
    </row>
    <row r="3" spans="1:9" s="110" customFormat="1" ht="24.75" customHeight="1" x14ac:dyDescent="0.2">
      <c r="A3" s="137" t="s">
        <v>615</v>
      </c>
      <c r="B3" s="138" t="s">
        <v>296</v>
      </c>
      <c r="C3" s="139" t="s">
        <v>616</v>
      </c>
      <c r="D3" s="139"/>
      <c r="E3" s="140" t="s">
        <v>617</v>
      </c>
      <c r="F3" s="140"/>
      <c r="G3" s="139" t="s">
        <v>618</v>
      </c>
      <c r="H3" s="139"/>
    </row>
    <row r="4" spans="1:9" s="110" customFormat="1" x14ac:dyDescent="0.2">
      <c r="A4" s="137"/>
      <c r="B4" s="138"/>
      <c r="C4" s="132" t="s">
        <v>582</v>
      </c>
      <c r="D4" s="132" t="s">
        <v>619</v>
      </c>
      <c r="E4" s="132" t="s">
        <v>582</v>
      </c>
      <c r="F4" s="132" t="s">
        <v>619</v>
      </c>
      <c r="G4" s="132" t="s">
        <v>582</v>
      </c>
      <c r="H4" s="132" t="s">
        <v>619</v>
      </c>
    </row>
    <row r="5" spans="1:9" x14ac:dyDescent="0.2">
      <c r="A5" s="214" t="s">
        <v>620</v>
      </c>
      <c r="B5" s="214" t="s">
        <v>621</v>
      </c>
      <c r="C5" s="215">
        <v>2512303454.5900002</v>
      </c>
      <c r="D5" s="216">
        <v>535607</v>
      </c>
      <c r="E5" s="215">
        <v>10999874</v>
      </c>
      <c r="F5" s="216">
        <v>0</v>
      </c>
      <c r="G5" s="215">
        <f>C5+E5</f>
        <v>2523303328.5900002</v>
      </c>
      <c r="H5" s="216">
        <f>D5+F5</f>
        <v>535607</v>
      </c>
    </row>
    <row r="6" spans="1:9" outlineLevel="1" x14ac:dyDescent="0.2">
      <c r="A6" s="217"/>
      <c r="B6" s="218" t="s">
        <v>622</v>
      </c>
      <c r="C6" s="219">
        <v>2512303454.5900002</v>
      </c>
      <c r="D6" s="220">
        <v>535607</v>
      </c>
      <c r="E6" s="221">
        <v>10999874</v>
      </c>
      <c r="F6" s="220">
        <v>0</v>
      </c>
      <c r="G6" s="221">
        <f>C6+E6</f>
        <v>2523303328.5900002</v>
      </c>
      <c r="H6" s="222">
        <f>D6+F6</f>
        <v>535607</v>
      </c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view="pageBreakPreview" zoomScale="180" zoomScaleNormal="100" zoomScaleSheetLayoutView="18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J19" sqref="J19"/>
    </sheetView>
  </sheetViews>
  <sheetFormatPr defaultColWidth="10.5" defaultRowHeight="11.25" x14ac:dyDescent="0.2"/>
  <cols>
    <col min="1" max="1" width="10.83203125" style="106" customWidth="1"/>
    <col min="2" max="2" width="30.5" style="106" customWidth="1"/>
    <col min="3" max="3" width="13.6640625" style="106" customWidth="1"/>
    <col min="4" max="4" width="9.33203125" style="106" customWidth="1"/>
    <col min="5" max="5" width="13.6640625" style="129" customWidth="1"/>
    <col min="6" max="6" width="9.33203125" style="106" customWidth="1"/>
    <col min="7" max="7" width="13.6640625" style="129" customWidth="1"/>
    <col min="8" max="8" width="9.33203125" style="106" customWidth="1"/>
    <col min="9" max="16384" width="10.5" style="107"/>
  </cols>
  <sheetData>
    <row r="1" spans="1:8" ht="42.75" customHeight="1" x14ac:dyDescent="0.2">
      <c r="F1" s="135" t="s">
        <v>733</v>
      </c>
      <c r="G1" s="135"/>
      <c r="H1" s="135"/>
    </row>
    <row r="2" spans="1:8" s="130" customFormat="1" ht="48" customHeight="1" x14ac:dyDescent="0.2">
      <c r="A2" s="146" t="s">
        <v>730</v>
      </c>
      <c r="B2" s="146"/>
      <c r="C2" s="146"/>
      <c r="D2" s="146"/>
      <c r="E2" s="146"/>
      <c r="F2" s="146"/>
      <c r="G2" s="146"/>
      <c r="H2" s="146"/>
    </row>
    <row r="3" spans="1:8" s="131" customFormat="1" x14ac:dyDescent="0.2">
      <c r="A3" s="147" t="s">
        <v>615</v>
      </c>
      <c r="B3" s="149" t="s">
        <v>296</v>
      </c>
      <c r="C3" s="151" t="s">
        <v>616</v>
      </c>
      <c r="D3" s="152"/>
      <c r="E3" s="153" t="s">
        <v>617</v>
      </c>
      <c r="F3" s="154"/>
      <c r="G3" s="151" t="s">
        <v>618</v>
      </c>
      <c r="H3" s="152"/>
    </row>
    <row r="4" spans="1:8" s="131" customFormat="1" x14ac:dyDescent="0.2">
      <c r="A4" s="148"/>
      <c r="B4" s="150"/>
      <c r="C4" s="132" t="s">
        <v>582</v>
      </c>
      <c r="D4" s="132" t="s">
        <v>619</v>
      </c>
      <c r="E4" s="132" t="s">
        <v>582</v>
      </c>
      <c r="F4" s="132" t="s">
        <v>619</v>
      </c>
      <c r="G4" s="132" t="s">
        <v>582</v>
      </c>
      <c r="H4" s="132" t="s">
        <v>619</v>
      </c>
    </row>
    <row r="5" spans="1:8" x14ac:dyDescent="0.2">
      <c r="A5" s="258" t="s">
        <v>118</v>
      </c>
      <c r="B5" s="258" t="s">
        <v>119</v>
      </c>
      <c r="C5" s="221">
        <v>32102744.75</v>
      </c>
      <c r="D5" s="252">
        <v>281</v>
      </c>
      <c r="E5" s="221">
        <v>-4701589.0199999996</v>
      </c>
      <c r="F5" s="222">
        <v>-33</v>
      </c>
      <c r="G5" s="221">
        <v>27401155.73</v>
      </c>
      <c r="H5" s="252">
        <v>248</v>
      </c>
    </row>
    <row r="6" spans="1:8" x14ac:dyDescent="0.2">
      <c r="A6" s="258" t="s">
        <v>26</v>
      </c>
      <c r="B6" s="258" t="s">
        <v>27</v>
      </c>
      <c r="C6" s="221">
        <v>5129373.43</v>
      </c>
      <c r="D6" s="252">
        <v>40</v>
      </c>
      <c r="E6" s="221">
        <v>873747.95</v>
      </c>
      <c r="F6" s="222">
        <v>8</v>
      </c>
      <c r="G6" s="221">
        <v>6003121.3799999999</v>
      </c>
      <c r="H6" s="252">
        <v>48</v>
      </c>
    </row>
    <row r="7" spans="1:8" x14ac:dyDescent="0.2">
      <c r="A7" s="258" t="s">
        <v>146</v>
      </c>
      <c r="B7" s="258" t="s">
        <v>147</v>
      </c>
      <c r="C7" s="221">
        <v>26353069.190000001</v>
      </c>
      <c r="D7" s="252">
        <v>244</v>
      </c>
      <c r="E7" s="221">
        <v>2808299.04</v>
      </c>
      <c r="F7" s="222">
        <v>-4</v>
      </c>
      <c r="G7" s="221">
        <v>29161368.23</v>
      </c>
      <c r="H7" s="252">
        <v>240</v>
      </c>
    </row>
    <row r="8" spans="1:8" x14ac:dyDescent="0.2">
      <c r="A8" s="258" t="s">
        <v>731</v>
      </c>
      <c r="B8" s="258" t="s">
        <v>732</v>
      </c>
      <c r="C8" s="221">
        <v>20391681.879999999</v>
      </c>
      <c r="D8" s="252">
        <v>180</v>
      </c>
      <c r="E8" s="221">
        <v>-8140369.6200000001</v>
      </c>
      <c r="F8" s="222">
        <v>-74</v>
      </c>
      <c r="G8" s="221">
        <v>12251312.26</v>
      </c>
      <c r="H8" s="252">
        <v>106</v>
      </c>
    </row>
    <row r="9" spans="1:8" x14ac:dyDescent="0.2">
      <c r="A9" s="314" t="s">
        <v>696</v>
      </c>
      <c r="B9" s="314"/>
      <c r="C9" s="221">
        <v>83976869.25</v>
      </c>
      <c r="D9" s="222">
        <v>745</v>
      </c>
      <c r="E9" s="221">
        <v>-9159911.6500000004</v>
      </c>
      <c r="F9" s="222">
        <v>-103</v>
      </c>
      <c r="G9" s="221">
        <v>74816957.599999994</v>
      </c>
      <c r="H9" s="222">
        <v>642</v>
      </c>
    </row>
  </sheetData>
  <mergeCells count="8">
    <mergeCell ref="A9:B9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2"/>
  <sheetViews>
    <sheetView view="pageBreakPreview" zoomScale="140" zoomScaleNormal="100" zoomScaleSheetLayoutView="140" workbookViewId="0">
      <pane xSplit="2" ySplit="4" topLeftCell="C557" activePane="bottomRight" state="frozen"/>
      <selection pane="topRight" activeCell="C1" sqref="C1"/>
      <selection pane="bottomLeft" activeCell="A5" sqref="A5"/>
      <selection pane="bottomRight" activeCell="L573" sqref="L573"/>
    </sheetView>
  </sheetViews>
  <sheetFormatPr defaultColWidth="10.5" defaultRowHeight="11.25" outlineLevelRow="2" x14ac:dyDescent="0.2"/>
  <cols>
    <col min="1" max="1" width="10.83203125" style="255" customWidth="1"/>
    <col min="2" max="2" width="33.83203125" style="255" customWidth="1"/>
    <col min="3" max="3" width="16.1640625" style="255" customWidth="1"/>
    <col min="4" max="4" width="9.33203125" style="255" customWidth="1"/>
    <col min="5" max="5" width="15.5" style="254" customWidth="1"/>
    <col min="6" max="6" width="9.33203125" style="255" customWidth="1"/>
    <col min="7" max="7" width="16" style="254" customWidth="1"/>
    <col min="8" max="8" width="9.33203125" style="255" customWidth="1"/>
    <col min="9" max="16384" width="10.5" style="107"/>
  </cols>
  <sheetData>
    <row r="1" spans="1:8" ht="51" customHeight="1" x14ac:dyDescent="0.2">
      <c r="A1" s="106"/>
      <c r="B1" s="106"/>
      <c r="C1" s="106"/>
      <c r="D1" s="106"/>
      <c r="E1" s="129"/>
      <c r="F1" s="135" t="s">
        <v>729</v>
      </c>
      <c r="G1" s="135"/>
      <c r="H1" s="135"/>
    </row>
    <row r="2" spans="1:8" s="130" customFormat="1" ht="36" customHeight="1" x14ac:dyDescent="0.2">
      <c r="A2" s="146" t="s">
        <v>725</v>
      </c>
      <c r="B2" s="146"/>
      <c r="C2" s="146"/>
      <c r="D2" s="146"/>
      <c r="E2" s="146"/>
      <c r="F2" s="146"/>
      <c r="G2" s="146"/>
      <c r="H2" s="146"/>
    </row>
    <row r="3" spans="1:8" s="131" customFormat="1" ht="26.25" customHeight="1" x14ac:dyDescent="0.2">
      <c r="A3" s="147" t="s">
        <v>615</v>
      </c>
      <c r="B3" s="149" t="s">
        <v>296</v>
      </c>
      <c r="C3" s="151" t="s">
        <v>616</v>
      </c>
      <c r="D3" s="152"/>
      <c r="E3" s="153" t="s">
        <v>617</v>
      </c>
      <c r="F3" s="154"/>
      <c r="G3" s="151" t="s">
        <v>618</v>
      </c>
      <c r="H3" s="152"/>
    </row>
    <row r="4" spans="1:8" s="131" customFormat="1" ht="20.25" customHeight="1" x14ac:dyDescent="0.2">
      <c r="A4" s="148"/>
      <c r="B4" s="150"/>
      <c r="C4" s="132" t="s">
        <v>582</v>
      </c>
      <c r="D4" s="132" t="s">
        <v>619</v>
      </c>
      <c r="E4" s="132" t="s">
        <v>582</v>
      </c>
      <c r="F4" s="132" t="s">
        <v>619</v>
      </c>
      <c r="G4" s="132" t="s">
        <v>582</v>
      </c>
      <c r="H4" s="132" t="s">
        <v>619</v>
      </c>
    </row>
    <row r="5" spans="1:8" x14ac:dyDescent="0.2">
      <c r="A5" s="245" t="s">
        <v>630</v>
      </c>
      <c r="B5" s="245" t="s">
        <v>631</v>
      </c>
      <c r="C5" s="246">
        <v>116608373.09</v>
      </c>
      <c r="D5" s="248">
        <v>2391</v>
      </c>
      <c r="E5" s="246">
        <v>20650273.890000001</v>
      </c>
      <c r="F5" s="248">
        <v>1348</v>
      </c>
      <c r="G5" s="246">
        <v>137258646.97999999</v>
      </c>
      <c r="H5" s="248">
        <v>3739</v>
      </c>
    </row>
    <row r="6" spans="1:8" outlineLevel="2" x14ac:dyDescent="0.2">
      <c r="A6" s="257"/>
      <c r="B6" s="258" t="s">
        <v>672</v>
      </c>
      <c r="C6" s="221">
        <v>8368586.4199999999</v>
      </c>
      <c r="D6" s="252">
        <v>271</v>
      </c>
      <c r="E6" s="221">
        <v>0</v>
      </c>
      <c r="F6" s="222">
        <v>0</v>
      </c>
      <c r="G6" s="221">
        <v>8368586.4199999999</v>
      </c>
      <c r="H6" s="222">
        <v>271</v>
      </c>
    </row>
    <row r="7" spans="1:8" outlineLevel="2" x14ac:dyDescent="0.2">
      <c r="A7" s="257"/>
      <c r="B7" s="258" t="s">
        <v>673</v>
      </c>
      <c r="C7" s="221">
        <v>11188063.77</v>
      </c>
      <c r="D7" s="252">
        <v>130</v>
      </c>
      <c r="E7" s="221">
        <v>0</v>
      </c>
      <c r="F7" s="222">
        <v>0</v>
      </c>
      <c r="G7" s="221">
        <v>11188063.77</v>
      </c>
      <c r="H7" s="222">
        <v>130</v>
      </c>
    </row>
    <row r="8" spans="1:8" outlineLevel="2" x14ac:dyDescent="0.2">
      <c r="A8" s="257"/>
      <c r="B8" s="258" t="s">
        <v>674</v>
      </c>
      <c r="C8" s="221">
        <v>9705172.2899999991</v>
      </c>
      <c r="D8" s="252">
        <v>199</v>
      </c>
      <c r="E8" s="221">
        <v>0</v>
      </c>
      <c r="F8" s="222">
        <v>0</v>
      </c>
      <c r="G8" s="221">
        <v>9705172.2899999991</v>
      </c>
      <c r="H8" s="222">
        <v>199</v>
      </c>
    </row>
    <row r="9" spans="1:8" outlineLevel="2" x14ac:dyDescent="0.2">
      <c r="A9" s="257"/>
      <c r="B9" s="258" t="s">
        <v>675</v>
      </c>
      <c r="C9" s="221">
        <v>9705172.2899999991</v>
      </c>
      <c r="D9" s="252">
        <v>199</v>
      </c>
      <c r="E9" s="221">
        <v>0</v>
      </c>
      <c r="F9" s="222">
        <v>0</v>
      </c>
      <c r="G9" s="221">
        <v>9705172.2899999991</v>
      </c>
      <c r="H9" s="222">
        <v>199</v>
      </c>
    </row>
    <row r="10" spans="1:8" outlineLevel="2" x14ac:dyDescent="0.2">
      <c r="A10" s="257"/>
      <c r="B10" s="258" t="s">
        <v>676</v>
      </c>
      <c r="C10" s="221">
        <v>9705172.2899999991</v>
      </c>
      <c r="D10" s="252">
        <v>199</v>
      </c>
      <c r="E10" s="221">
        <v>0</v>
      </c>
      <c r="F10" s="222">
        <v>0</v>
      </c>
      <c r="G10" s="221">
        <v>9705172.2899999991</v>
      </c>
      <c r="H10" s="222">
        <v>199</v>
      </c>
    </row>
    <row r="11" spans="1:8" outlineLevel="2" x14ac:dyDescent="0.2">
      <c r="A11" s="257"/>
      <c r="B11" s="258" t="s">
        <v>677</v>
      </c>
      <c r="C11" s="221">
        <v>9705172.2899999991</v>
      </c>
      <c r="D11" s="252">
        <v>199</v>
      </c>
      <c r="E11" s="221">
        <v>0</v>
      </c>
      <c r="F11" s="222">
        <v>0</v>
      </c>
      <c r="G11" s="221">
        <v>9705172.2899999991</v>
      </c>
      <c r="H11" s="222">
        <v>199</v>
      </c>
    </row>
    <row r="12" spans="1:8" outlineLevel="2" x14ac:dyDescent="0.2">
      <c r="A12" s="257"/>
      <c r="B12" s="258" t="s">
        <v>678</v>
      </c>
      <c r="C12" s="221">
        <v>9705172.2899999991</v>
      </c>
      <c r="D12" s="252">
        <v>199</v>
      </c>
      <c r="E12" s="221">
        <v>0</v>
      </c>
      <c r="F12" s="222">
        <v>0</v>
      </c>
      <c r="G12" s="221">
        <v>9705172.2899999991</v>
      </c>
      <c r="H12" s="222">
        <v>199</v>
      </c>
    </row>
    <row r="13" spans="1:8" outlineLevel="2" x14ac:dyDescent="0.2">
      <c r="A13" s="257"/>
      <c r="B13" s="258" t="s">
        <v>679</v>
      </c>
      <c r="C13" s="221">
        <v>9705172.2899999991</v>
      </c>
      <c r="D13" s="252">
        <v>199</v>
      </c>
      <c r="E13" s="221">
        <v>0</v>
      </c>
      <c r="F13" s="222">
        <v>0</v>
      </c>
      <c r="G13" s="221">
        <v>9705172.2899999991</v>
      </c>
      <c r="H13" s="222">
        <v>199</v>
      </c>
    </row>
    <row r="14" spans="1:8" outlineLevel="2" x14ac:dyDescent="0.2">
      <c r="A14" s="257"/>
      <c r="B14" s="258" t="s">
        <v>680</v>
      </c>
      <c r="C14" s="221">
        <v>9705172.2899999991</v>
      </c>
      <c r="D14" s="252">
        <v>199</v>
      </c>
      <c r="E14" s="221">
        <v>0</v>
      </c>
      <c r="F14" s="222">
        <v>0</v>
      </c>
      <c r="G14" s="221">
        <v>9705172.2899999991</v>
      </c>
      <c r="H14" s="222">
        <v>199</v>
      </c>
    </row>
    <row r="15" spans="1:8" outlineLevel="2" x14ac:dyDescent="0.2">
      <c r="A15" s="257"/>
      <c r="B15" s="258" t="s">
        <v>681</v>
      </c>
      <c r="C15" s="221">
        <v>9705172.2899999991</v>
      </c>
      <c r="D15" s="252">
        <v>199</v>
      </c>
      <c r="E15" s="221">
        <v>0</v>
      </c>
      <c r="F15" s="222">
        <v>0</v>
      </c>
      <c r="G15" s="221">
        <v>9705172.2899999991</v>
      </c>
      <c r="H15" s="222">
        <v>199</v>
      </c>
    </row>
    <row r="16" spans="1:8" outlineLevel="2" x14ac:dyDescent="0.2">
      <c r="A16" s="257"/>
      <c r="B16" s="258" t="s">
        <v>682</v>
      </c>
      <c r="C16" s="221">
        <v>9705172.2899999991</v>
      </c>
      <c r="D16" s="252">
        <v>199</v>
      </c>
      <c r="E16" s="221">
        <v>20650273.890000001</v>
      </c>
      <c r="F16" s="222">
        <v>1348</v>
      </c>
      <c r="G16" s="221">
        <v>30355446.18</v>
      </c>
      <c r="H16" s="222">
        <v>1547</v>
      </c>
    </row>
    <row r="17" spans="1:8" outlineLevel="2" x14ac:dyDescent="0.2">
      <c r="A17" s="257"/>
      <c r="B17" s="258" t="s">
        <v>683</v>
      </c>
      <c r="C17" s="221">
        <v>9705172.2899999991</v>
      </c>
      <c r="D17" s="252">
        <v>199</v>
      </c>
      <c r="E17" s="221">
        <v>0</v>
      </c>
      <c r="F17" s="222">
        <v>0</v>
      </c>
      <c r="G17" s="221">
        <v>9705172.2899999991</v>
      </c>
      <c r="H17" s="222">
        <v>199</v>
      </c>
    </row>
    <row r="18" spans="1:8" x14ac:dyDescent="0.2">
      <c r="A18" s="245" t="s">
        <v>128</v>
      </c>
      <c r="B18" s="245" t="s">
        <v>129</v>
      </c>
      <c r="C18" s="246">
        <v>36501375.479999997</v>
      </c>
      <c r="D18" s="248">
        <v>2315</v>
      </c>
      <c r="E18" s="246">
        <v>671790.26</v>
      </c>
      <c r="F18" s="248">
        <v>178</v>
      </c>
      <c r="G18" s="246">
        <v>37173165.740000002</v>
      </c>
      <c r="H18" s="248">
        <v>2493</v>
      </c>
    </row>
    <row r="19" spans="1:8" outlineLevel="2" x14ac:dyDescent="0.2">
      <c r="A19" s="257"/>
      <c r="B19" s="258" t="s">
        <v>672</v>
      </c>
      <c r="C19" s="221">
        <v>3027327.36</v>
      </c>
      <c r="D19" s="252">
        <v>192</v>
      </c>
      <c r="E19" s="221">
        <v>0</v>
      </c>
      <c r="F19" s="222">
        <v>0</v>
      </c>
      <c r="G19" s="221">
        <v>3027327.36</v>
      </c>
      <c r="H19" s="222">
        <v>192</v>
      </c>
    </row>
    <row r="20" spans="1:8" outlineLevel="2" x14ac:dyDescent="0.2">
      <c r="A20" s="257"/>
      <c r="B20" s="258" t="s">
        <v>673</v>
      </c>
      <c r="C20" s="221">
        <v>3027327.36</v>
      </c>
      <c r="D20" s="252">
        <v>192</v>
      </c>
      <c r="E20" s="221">
        <v>0</v>
      </c>
      <c r="F20" s="222">
        <v>0</v>
      </c>
      <c r="G20" s="221">
        <v>3027327.36</v>
      </c>
      <c r="H20" s="222">
        <v>192</v>
      </c>
    </row>
    <row r="21" spans="1:8" outlineLevel="2" x14ac:dyDescent="0.2">
      <c r="A21" s="257"/>
      <c r="B21" s="258" t="s">
        <v>674</v>
      </c>
      <c r="C21" s="221">
        <v>3027327.36</v>
      </c>
      <c r="D21" s="252">
        <v>192</v>
      </c>
      <c r="E21" s="221">
        <v>0</v>
      </c>
      <c r="F21" s="222">
        <v>0</v>
      </c>
      <c r="G21" s="221">
        <v>3027327.36</v>
      </c>
      <c r="H21" s="222">
        <v>192</v>
      </c>
    </row>
    <row r="22" spans="1:8" outlineLevel="2" x14ac:dyDescent="0.2">
      <c r="A22" s="257"/>
      <c r="B22" s="258" t="s">
        <v>675</v>
      </c>
      <c r="C22" s="221">
        <v>3027327.36</v>
      </c>
      <c r="D22" s="252">
        <v>192</v>
      </c>
      <c r="E22" s="221">
        <v>0</v>
      </c>
      <c r="F22" s="222">
        <v>0</v>
      </c>
      <c r="G22" s="221">
        <v>3027327.36</v>
      </c>
      <c r="H22" s="222">
        <v>192</v>
      </c>
    </row>
    <row r="23" spans="1:8" outlineLevel="2" x14ac:dyDescent="0.2">
      <c r="A23" s="257"/>
      <c r="B23" s="258" t="s">
        <v>676</v>
      </c>
      <c r="C23" s="221">
        <v>3027327.36</v>
      </c>
      <c r="D23" s="252">
        <v>192</v>
      </c>
      <c r="E23" s="221">
        <v>0</v>
      </c>
      <c r="F23" s="222">
        <v>0</v>
      </c>
      <c r="G23" s="221">
        <v>3027327.36</v>
      </c>
      <c r="H23" s="222">
        <v>192</v>
      </c>
    </row>
    <row r="24" spans="1:8" outlineLevel="2" x14ac:dyDescent="0.2">
      <c r="A24" s="257"/>
      <c r="B24" s="258" t="s">
        <v>677</v>
      </c>
      <c r="C24" s="221">
        <v>3027327.36</v>
      </c>
      <c r="D24" s="252">
        <v>192</v>
      </c>
      <c r="E24" s="221">
        <v>0</v>
      </c>
      <c r="F24" s="222">
        <v>0</v>
      </c>
      <c r="G24" s="221">
        <v>3027327.36</v>
      </c>
      <c r="H24" s="222">
        <v>192</v>
      </c>
    </row>
    <row r="25" spans="1:8" outlineLevel="2" x14ac:dyDescent="0.2">
      <c r="A25" s="257"/>
      <c r="B25" s="258" t="s">
        <v>678</v>
      </c>
      <c r="C25" s="221">
        <v>3027327.36</v>
      </c>
      <c r="D25" s="252">
        <v>192</v>
      </c>
      <c r="E25" s="221">
        <v>0</v>
      </c>
      <c r="F25" s="222">
        <v>0</v>
      </c>
      <c r="G25" s="221">
        <v>3027327.36</v>
      </c>
      <c r="H25" s="222">
        <v>192</v>
      </c>
    </row>
    <row r="26" spans="1:8" outlineLevel="2" x14ac:dyDescent="0.2">
      <c r="A26" s="257"/>
      <c r="B26" s="258" t="s">
        <v>679</v>
      </c>
      <c r="C26" s="221">
        <v>3027327.36</v>
      </c>
      <c r="D26" s="252">
        <v>192</v>
      </c>
      <c r="E26" s="221">
        <v>0</v>
      </c>
      <c r="F26" s="222">
        <v>0</v>
      </c>
      <c r="G26" s="221">
        <v>3027327.36</v>
      </c>
      <c r="H26" s="222">
        <v>192</v>
      </c>
    </row>
    <row r="27" spans="1:8" outlineLevel="2" x14ac:dyDescent="0.2">
      <c r="A27" s="257"/>
      <c r="B27" s="258" t="s">
        <v>680</v>
      </c>
      <c r="C27" s="221">
        <v>3027327.36</v>
      </c>
      <c r="D27" s="252">
        <v>192</v>
      </c>
      <c r="E27" s="221">
        <v>0</v>
      </c>
      <c r="F27" s="222">
        <v>0</v>
      </c>
      <c r="G27" s="221">
        <v>3027327.36</v>
      </c>
      <c r="H27" s="222">
        <v>192</v>
      </c>
    </row>
    <row r="28" spans="1:8" outlineLevel="2" x14ac:dyDescent="0.2">
      <c r="A28" s="257"/>
      <c r="B28" s="258" t="s">
        <v>681</v>
      </c>
      <c r="C28" s="221">
        <v>3027327.36</v>
      </c>
      <c r="D28" s="252">
        <v>192</v>
      </c>
      <c r="E28" s="221">
        <v>0</v>
      </c>
      <c r="F28" s="222">
        <v>0</v>
      </c>
      <c r="G28" s="221">
        <v>3027327.36</v>
      </c>
      <c r="H28" s="222">
        <v>192</v>
      </c>
    </row>
    <row r="29" spans="1:8" outlineLevel="2" x14ac:dyDescent="0.2">
      <c r="A29" s="257"/>
      <c r="B29" s="258" t="s">
        <v>682</v>
      </c>
      <c r="C29" s="221">
        <v>3027327.36</v>
      </c>
      <c r="D29" s="252">
        <v>192</v>
      </c>
      <c r="E29" s="221">
        <v>671790.26</v>
      </c>
      <c r="F29" s="222">
        <v>178</v>
      </c>
      <c r="G29" s="221">
        <v>3699117.62</v>
      </c>
      <c r="H29" s="222">
        <v>370</v>
      </c>
    </row>
    <row r="30" spans="1:8" outlineLevel="2" x14ac:dyDescent="0.2">
      <c r="A30" s="257"/>
      <c r="B30" s="258" t="s">
        <v>683</v>
      </c>
      <c r="C30" s="221">
        <v>3200774.52</v>
      </c>
      <c r="D30" s="252">
        <v>203</v>
      </c>
      <c r="E30" s="221">
        <v>0</v>
      </c>
      <c r="F30" s="222">
        <v>0</v>
      </c>
      <c r="G30" s="221">
        <v>3200774.52</v>
      </c>
      <c r="H30" s="222">
        <v>203</v>
      </c>
    </row>
    <row r="31" spans="1:8" x14ac:dyDescent="0.2">
      <c r="A31" s="245" t="s">
        <v>645</v>
      </c>
      <c r="B31" s="245" t="s">
        <v>646</v>
      </c>
      <c r="C31" s="246">
        <v>42771230.719999999</v>
      </c>
      <c r="D31" s="248">
        <v>2700</v>
      </c>
      <c r="E31" s="246">
        <v>1448445.47</v>
      </c>
      <c r="F31" s="248">
        <v>280</v>
      </c>
      <c r="G31" s="246">
        <v>44219676.189999998</v>
      </c>
      <c r="H31" s="248">
        <v>2980</v>
      </c>
    </row>
    <row r="32" spans="1:8" outlineLevel="2" x14ac:dyDescent="0.2">
      <c r="A32" s="257"/>
      <c r="B32" s="258" t="s">
        <v>672</v>
      </c>
      <c r="C32" s="221">
        <v>3344801.86</v>
      </c>
      <c r="D32" s="252">
        <v>228</v>
      </c>
      <c r="E32" s="221">
        <v>0</v>
      </c>
      <c r="F32" s="222">
        <v>0</v>
      </c>
      <c r="G32" s="221">
        <v>3344801.86</v>
      </c>
      <c r="H32" s="222">
        <v>228</v>
      </c>
    </row>
    <row r="33" spans="1:8" outlineLevel="2" x14ac:dyDescent="0.2">
      <c r="A33" s="257"/>
      <c r="B33" s="258" t="s">
        <v>673</v>
      </c>
      <c r="C33" s="221">
        <v>3783728.86</v>
      </c>
      <c r="D33" s="252">
        <v>222</v>
      </c>
      <c r="E33" s="221">
        <v>0</v>
      </c>
      <c r="F33" s="222">
        <v>0</v>
      </c>
      <c r="G33" s="221">
        <v>3783728.86</v>
      </c>
      <c r="H33" s="222">
        <v>222</v>
      </c>
    </row>
    <row r="34" spans="1:8" outlineLevel="2" x14ac:dyDescent="0.2">
      <c r="A34" s="257"/>
      <c r="B34" s="258" t="s">
        <v>674</v>
      </c>
      <c r="C34" s="221">
        <v>3564270</v>
      </c>
      <c r="D34" s="252">
        <v>225</v>
      </c>
      <c r="E34" s="221">
        <v>0</v>
      </c>
      <c r="F34" s="222">
        <v>0</v>
      </c>
      <c r="G34" s="221">
        <v>3564270</v>
      </c>
      <c r="H34" s="222">
        <v>225</v>
      </c>
    </row>
    <row r="35" spans="1:8" outlineLevel="2" x14ac:dyDescent="0.2">
      <c r="A35" s="257"/>
      <c r="B35" s="258" t="s">
        <v>675</v>
      </c>
      <c r="C35" s="221">
        <v>3564270</v>
      </c>
      <c r="D35" s="252">
        <v>225</v>
      </c>
      <c r="E35" s="221">
        <v>0</v>
      </c>
      <c r="F35" s="222">
        <v>0</v>
      </c>
      <c r="G35" s="221">
        <v>3564270</v>
      </c>
      <c r="H35" s="222">
        <v>225</v>
      </c>
    </row>
    <row r="36" spans="1:8" outlineLevel="2" x14ac:dyDescent="0.2">
      <c r="A36" s="257"/>
      <c r="B36" s="258" t="s">
        <v>676</v>
      </c>
      <c r="C36" s="221">
        <v>3564270</v>
      </c>
      <c r="D36" s="252">
        <v>225</v>
      </c>
      <c r="E36" s="221">
        <v>0</v>
      </c>
      <c r="F36" s="222">
        <v>0</v>
      </c>
      <c r="G36" s="221">
        <v>3564270</v>
      </c>
      <c r="H36" s="222">
        <v>225</v>
      </c>
    </row>
    <row r="37" spans="1:8" outlineLevel="2" x14ac:dyDescent="0.2">
      <c r="A37" s="257"/>
      <c r="B37" s="258" t="s">
        <v>677</v>
      </c>
      <c r="C37" s="221">
        <v>3564270</v>
      </c>
      <c r="D37" s="252">
        <v>225</v>
      </c>
      <c r="E37" s="221">
        <v>0</v>
      </c>
      <c r="F37" s="222">
        <v>0</v>
      </c>
      <c r="G37" s="221">
        <v>3564270</v>
      </c>
      <c r="H37" s="222">
        <v>225</v>
      </c>
    </row>
    <row r="38" spans="1:8" outlineLevel="2" x14ac:dyDescent="0.2">
      <c r="A38" s="257"/>
      <c r="B38" s="258" t="s">
        <v>678</v>
      </c>
      <c r="C38" s="221">
        <v>3564270</v>
      </c>
      <c r="D38" s="252">
        <v>225</v>
      </c>
      <c r="E38" s="221">
        <v>0</v>
      </c>
      <c r="F38" s="222">
        <v>0</v>
      </c>
      <c r="G38" s="221">
        <v>3564270</v>
      </c>
      <c r="H38" s="222">
        <v>225</v>
      </c>
    </row>
    <row r="39" spans="1:8" outlineLevel="2" x14ac:dyDescent="0.2">
      <c r="A39" s="257"/>
      <c r="B39" s="258" t="s">
        <v>679</v>
      </c>
      <c r="C39" s="221">
        <v>3564270</v>
      </c>
      <c r="D39" s="252">
        <v>225</v>
      </c>
      <c r="E39" s="221">
        <v>0</v>
      </c>
      <c r="F39" s="222">
        <v>0</v>
      </c>
      <c r="G39" s="221">
        <v>3564270</v>
      </c>
      <c r="H39" s="222">
        <v>225</v>
      </c>
    </row>
    <row r="40" spans="1:8" outlineLevel="2" x14ac:dyDescent="0.2">
      <c r="A40" s="257"/>
      <c r="B40" s="258" t="s">
        <v>680</v>
      </c>
      <c r="C40" s="221">
        <v>3564270</v>
      </c>
      <c r="D40" s="252">
        <v>225</v>
      </c>
      <c r="E40" s="221">
        <v>0</v>
      </c>
      <c r="F40" s="222">
        <v>0</v>
      </c>
      <c r="G40" s="221">
        <v>3564270</v>
      </c>
      <c r="H40" s="222">
        <v>225</v>
      </c>
    </row>
    <row r="41" spans="1:8" outlineLevel="2" x14ac:dyDescent="0.2">
      <c r="A41" s="257"/>
      <c r="B41" s="258" t="s">
        <v>681</v>
      </c>
      <c r="C41" s="221">
        <v>3564270</v>
      </c>
      <c r="D41" s="252">
        <v>225</v>
      </c>
      <c r="E41" s="221">
        <v>0</v>
      </c>
      <c r="F41" s="222">
        <v>0</v>
      </c>
      <c r="G41" s="221">
        <v>3564270</v>
      </c>
      <c r="H41" s="222">
        <v>225</v>
      </c>
    </row>
    <row r="42" spans="1:8" outlineLevel="2" x14ac:dyDescent="0.2">
      <c r="A42" s="257"/>
      <c r="B42" s="258" t="s">
        <v>682</v>
      </c>
      <c r="C42" s="221">
        <v>3564270</v>
      </c>
      <c r="D42" s="252">
        <v>225</v>
      </c>
      <c r="E42" s="221">
        <v>1448445.47</v>
      </c>
      <c r="F42" s="222">
        <v>280</v>
      </c>
      <c r="G42" s="221">
        <v>5012715.47</v>
      </c>
      <c r="H42" s="222">
        <v>505</v>
      </c>
    </row>
    <row r="43" spans="1:8" outlineLevel="2" x14ac:dyDescent="0.2">
      <c r="A43" s="257"/>
      <c r="B43" s="258" t="s">
        <v>683</v>
      </c>
      <c r="C43" s="221">
        <v>3564270</v>
      </c>
      <c r="D43" s="252">
        <v>225</v>
      </c>
      <c r="E43" s="221">
        <v>0</v>
      </c>
      <c r="F43" s="222">
        <v>0</v>
      </c>
      <c r="G43" s="221">
        <v>3564270</v>
      </c>
      <c r="H43" s="222">
        <v>225</v>
      </c>
    </row>
    <row r="44" spans="1:8" collapsed="1" x14ac:dyDescent="0.2">
      <c r="A44" s="245" t="s">
        <v>688</v>
      </c>
      <c r="B44" s="245" t="s">
        <v>689</v>
      </c>
      <c r="C44" s="246">
        <v>75593191.200000003</v>
      </c>
      <c r="D44" s="248">
        <v>1527</v>
      </c>
      <c r="E44" s="246">
        <v>197960.48</v>
      </c>
      <c r="F44" s="248">
        <v>190</v>
      </c>
      <c r="G44" s="246">
        <v>75791151.680000007</v>
      </c>
      <c r="H44" s="248">
        <v>1717</v>
      </c>
    </row>
    <row r="45" spans="1:8" outlineLevel="2" x14ac:dyDescent="0.2">
      <c r="A45" s="257"/>
      <c r="B45" s="258" t="s">
        <v>672</v>
      </c>
      <c r="C45" s="221">
        <v>6013518.79</v>
      </c>
      <c r="D45" s="252">
        <v>142</v>
      </c>
      <c r="E45" s="221">
        <v>0</v>
      </c>
      <c r="F45" s="222">
        <v>0</v>
      </c>
      <c r="G45" s="221">
        <v>6013518.79</v>
      </c>
      <c r="H45" s="222">
        <v>142</v>
      </c>
    </row>
    <row r="46" spans="1:8" outlineLevel="2" x14ac:dyDescent="0.2">
      <c r="A46" s="257"/>
      <c r="B46" s="258" t="s">
        <v>673</v>
      </c>
      <c r="C46" s="221">
        <v>6709109.8099999996</v>
      </c>
      <c r="D46" s="252">
        <v>115</v>
      </c>
      <c r="E46" s="221">
        <v>0</v>
      </c>
      <c r="F46" s="222">
        <v>0</v>
      </c>
      <c r="G46" s="221">
        <v>6709109.8099999996</v>
      </c>
      <c r="H46" s="222">
        <v>115</v>
      </c>
    </row>
    <row r="47" spans="1:8" outlineLevel="2" x14ac:dyDescent="0.2">
      <c r="A47" s="257"/>
      <c r="B47" s="258" t="s">
        <v>674</v>
      </c>
      <c r="C47" s="221">
        <v>6287056.2599999998</v>
      </c>
      <c r="D47" s="252">
        <v>127</v>
      </c>
      <c r="E47" s="221">
        <v>0</v>
      </c>
      <c r="F47" s="222">
        <v>0</v>
      </c>
      <c r="G47" s="221">
        <v>6287056.2599999998</v>
      </c>
      <c r="H47" s="222">
        <v>127</v>
      </c>
    </row>
    <row r="48" spans="1:8" outlineLevel="2" x14ac:dyDescent="0.2">
      <c r="A48" s="257"/>
      <c r="B48" s="258" t="s">
        <v>675</v>
      </c>
      <c r="C48" s="221">
        <v>6287056.2599999998</v>
      </c>
      <c r="D48" s="252">
        <v>127</v>
      </c>
      <c r="E48" s="221">
        <v>0</v>
      </c>
      <c r="F48" s="222">
        <v>0</v>
      </c>
      <c r="G48" s="221">
        <v>6287056.2599999998</v>
      </c>
      <c r="H48" s="222">
        <v>127</v>
      </c>
    </row>
    <row r="49" spans="1:8" outlineLevel="2" x14ac:dyDescent="0.2">
      <c r="A49" s="257"/>
      <c r="B49" s="258" t="s">
        <v>676</v>
      </c>
      <c r="C49" s="221">
        <v>6287056.2599999998</v>
      </c>
      <c r="D49" s="252">
        <v>127</v>
      </c>
      <c r="E49" s="221">
        <v>0</v>
      </c>
      <c r="F49" s="222">
        <v>0</v>
      </c>
      <c r="G49" s="221">
        <v>6287056.2599999998</v>
      </c>
      <c r="H49" s="222">
        <v>127</v>
      </c>
    </row>
    <row r="50" spans="1:8" outlineLevel="2" x14ac:dyDescent="0.2">
      <c r="A50" s="257"/>
      <c r="B50" s="258" t="s">
        <v>677</v>
      </c>
      <c r="C50" s="221">
        <v>6287056.2599999998</v>
      </c>
      <c r="D50" s="252">
        <v>127</v>
      </c>
      <c r="E50" s="221">
        <v>0</v>
      </c>
      <c r="F50" s="222">
        <v>0</v>
      </c>
      <c r="G50" s="221">
        <v>6287056.2599999998</v>
      </c>
      <c r="H50" s="222">
        <v>127</v>
      </c>
    </row>
    <row r="51" spans="1:8" outlineLevel="2" x14ac:dyDescent="0.2">
      <c r="A51" s="257"/>
      <c r="B51" s="258" t="s">
        <v>678</v>
      </c>
      <c r="C51" s="221">
        <v>6287056.2599999998</v>
      </c>
      <c r="D51" s="252">
        <v>127</v>
      </c>
      <c r="E51" s="221">
        <v>0</v>
      </c>
      <c r="F51" s="222">
        <v>0</v>
      </c>
      <c r="G51" s="221">
        <v>6287056.2599999998</v>
      </c>
      <c r="H51" s="222">
        <v>127</v>
      </c>
    </row>
    <row r="52" spans="1:8" outlineLevel="2" x14ac:dyDescent="0.2">
      <c r="A52" s="257"/>
      <c r="B52" s="258" t="s">
        <v>679</v>
      </c>
      <c r="C52" s="221">
        <v>6287056.2599999998</v>
      </c>
      <c r="D52" s="252">
        <v>127</v>
      </c>
      <c r="E52" s="221">
        <v>0</v>
      </c>
      <c r="F52" s="222">
        <v>0</v>
      </c>
      <c r="G52" s="221">
        <v>6287056.2599999998</v>
      </c>
      <c r="H52" s="222">
        <v>127</v>
      </c>
    </row>
    <row r="53" spans="1:8" outlineLevel="2" x14ac:dyDescent="0.2">
      <c r="A53" s="257"/>
      <c r="B53" s="258" t="s">
        <v>680</v>
      </c>
      <c r="C53" s="221">
        <v>6287056.2599999998</v>
      </c>
      <c r="D53" s="252">
        <v>127</v>
      </c>
      <c r="E53" s="221">
        <v>0</v>
      </c>
      <c r="F53" s="222">
        <v>0</v>
      </c>
      <c r="G53" s="221">
        <v>6287056.2599999998</v>
      </c>
      <c r="H53" s="222">
        <v>127</v>
      </c>
    </row>
    <row r="54" spans="1:8" outlineLevel="2" x14ac:dyDescent="0.2">
      <c r="A54" s="257"/>
      <c r="B54" s="258" t="s">
        <v>681</v>
      </c>
      <c r="C54" s="221">
        <v>6287056.2599999998</v>
      </c>
      <c r="D54" s="252">
        <v>127</v>
      </c>
      <c r="E54" s="221">
        <v>0</v>
      </c>
      <c r="F54" s="222">
        <v>0</v>
      </c>
      <c r="G54" s="221">
        <v>6287056.2599999998</v>
      </c>
      <c r="H54" s="222">
        <v>127</v>
      </c>
    </row>
    <row r="55" spans="1:8" outlineLevel="2" x14ac:dyDescent="0.2">
      <c r="A55" s="257"/>
      <c r="B55" s="258" t="s">
        <v>682</v>
      </c>
      <c r="C55" s="221">
        <v>6287056.2599999998</v>
      </c>
      <c r="D55" s="252">
        <v>127</v>
      </c>
      <c r="E55" s="221">
        <v>197960.48</v>
      </c>
      <c r="F55" s="222">
        <v>190</v>
      </c>
      <c r="G55" s="221">
        <v>6485016.7400000002</v>
      </c>
      <c r="H55" s="222">
        <v>317</v>
      </c>
    </row>
    <row r="56" spans="1:8" outlineLevel="2" x14ac:dyDescent="0.2">
      <c r="A56" s="257"/>
      <c r="B56" s="258" t="s">
        <v>683</v>
      </c>
      <c r="C56" s="221">
        <v>6287056.2599999998</v>
      </c>
      <c r="D56" s="252">
        <v>127</v>
      </c>
      <c r="E56" s="221">
        <v>0</v>
      </c>
      <c r="F56" s="222">
        <v>0</v>
      </c>
      <c r="G56" s="221">
        <v>6287056.2599999998</v>
      </c>
      <c r="H56" s="222">
        <v>127</v>
      </c>
    </row>
    <row r="57" spans="1:8" ht="21" collapsed="1" x14ac:dyDescent="0.2">
      <c r="A57" s="245" t="s">
        <v>12</v>
      </c>
      <c r="B57" s="245" t="s">
        <v>13</v>
      </c>
      <c r="C57" s="246">
        <v>2581357.4300000002</v>
      </c>
      <c r="D57" s="247">
        <v>180</v>
      </c>
      <c r="E57" s="246">
        <v>11197.02</v>
      </c>
      <c r="F57" s="248">
        <v>11</v>
      </c>
      <c r="G57" s="246">
        <v>2592554.4500000002</v>
      </c>
      <c r="H57" s="248">
        <v>191</v>
      </c>
    </row>
    <row r="58" spans="1:8" outlineLevel="2" x14ac:dyDescent="0.2">
      <c r="A58" s="257"/>
      <c r="B58" s="258" t="s">
        <v>672</v>
      </c>
      <c r="C58" s="221">
        <v>215113.05</v>
      </c>
      <c r="D58" s="252">
        <v>15</v>
      </c>
      <c r="E58" s="221">
        <v>0</v>
      </c>
      <c r="F58" s="222">
        <v>0</v>
      </c>
      <c r="G58" s="221">
        <v>215113.05</v>
      </c>
      <c r="H58" s="222">
        <v>15</v>
      </c>
    </row>
    <row r="59" spans="1:8" outlineLevel="2" x14ac:dyDescent="0.2">
      <c r="A59" s="257"/>
      <c r="B59" s="258" t="s">
        <v>673</v>
      </c>
      <c r="C59" s="221">
        <v>215113.05</v>
      </c>
      <c r="D59" s="252">
        <v>15</v>
      </c>
      <c r="E59" s="221">
        <v>0</v>
      </c>
      <c r="F59" s="222">
        <v>0</v>
      </c>
      <c r="G59" s="221">
        <v>215113.05</v>
      </c>
      <c r="H59" s="222">
        <v>15</v>
      </c>
    </row>
    <row r="60" spans="1:8" outlineLevel="2" x14ac:dyDescent="0.2">
      <c r="A60" s="257"/>
      <c r="B60" s="258" t="s">
        <v>674</v>
      </c>
      <c r="C60" s="221">
        <v>215113.05</v>
      </c>
      <c r="D60" s="252">
        <v>15</v>
      </c>
      <c r="E60" s="221">
        <v>0</v>
      </c>
      <c r="F60" s="222">
        <v>0</v>
      </c>
      <c r="G60" s="221">
        <v>215113.05</v>
      </c>
      <c r="H60" s="222">
        <v>15</v>
      </c>
    </row>
    <row r="61" spans="1:8" outlineLevel="2" x14ac:dyDescent="0.2">
      <c r="A61" s="257"/>
      <c r="B61" s="258" t="s">
        <v>675</v>
      </c>
      <c r="C61" s="221">
        <v>215113.05</v>
      </c>
      <c r="D61" s="252">
        <v>15</v>
      </c>
      <c r="E61" s="221">
        <v>0</v>
      </c>
      <c r="F61" s="222">
        <v>0</v>
      </c>
      <c r="G61" s="221">
        <v>215113.05</v>
      </c>
      <c r="H61" s="222">
        <v>15</v>
      </c>
    </row>
    <row r="62" spans="1:8" outlineLevel="2" x14ac:dyDescent="0.2">
      <c r="A62" s="257"/>
      <c r="B62" s="258" t="s">
        <v>676</v>
      </c>
      <c r="C62" s="221">
        <v>215113.05</v>
      </c>
      <c r="D62" s="252">
        <v>15</v>
      </c>
      <c r="E62" s="221">
        <v>0</v>
      </c>
      <c r="F62" s="222">
        <v>0</v>
      </c>
      <c r="G62" s="221">
        <v>215113.05</v>
      </c>
      <c r="H62" s="222">
        <v>15</v>
      </c>
    </row>
    <row r="63" spans="1:8" outlineLevel="2" x14ac:dyDescent="0.2">
      <c r="A63" s="257"/>
      <c r="B63" s="258" t="s">
        <v>677</v>
      </c>
      <c r="C63" s="221">
        <v>215113.05</v>
      </c>
      <c r="D63" s="252">
        <v>15</v>
      </c>
      <c r="E63" s="221">
        <v>0</v>
      </c>
      <c r="F63" s="222">
        <v>0</v>
      </c>
      <c r="G63" s="221">
        <v>215113.05</v>
      </c>
      <c r="H63" s="222">
        <v>15</v>
      </c>
    </row>
    <row r="64" spans="1:8" outlineLevel="2" x14ac:dyDescent="0.2">
      <c r="A64" s="257"/>
      <c r="B64" s="258" t="s">
        <v>678</v>
      </c>
      <c r="C64" s="221">
        <v>215113.05</v>
      </c>
      <c r="D64" s="252">
        <v>15</v>
      </c>
      <c r="E64" s="221">
        <v>0</v>
      </c>
      <c r="F64" s="222">
        <v>0</v>
      </c>
      <c r="G64" s="221">
        <v>215113.05</v>
      </c>
      <c r="H64" s="222">
        <v>15</v>
      </c>
    </row>
    <row r="65" spans="1:8" outlineLevel="2" x14ac:dyDescent="0.2">
      <c r="A65" s="257"/>
      <c r="B65" s="258" t="s">
        <v>679</v>
      </c>
      <c r="C65" s="221">
        <v>215113.05</v>
      </c>
      <c r="D65" s="252">
        <v>15</v>
      </c>
      <c r="E65" s="221">
        <v>0</v>
      </c>
      <c r="F65" s="222">
        <v>0</v>
      </c>
      <c r="G65" s="221">
        <v>215113.05</v>
      </c>
      <c r="H65" s="222">
        <v>15</v>
      </c>
    </row>
    <row r="66" spans="1:8" outlineLevel="2" x14ac:dyDescent="0.2">
      <c r="A66" s="257"/>
      <c r="B66" s="258" t="s">
        <v>680</v>
      </c>
      <c r="C66" s="221">
        <v>215113.05</v>
      </c>
      <c r="D66" s="252">
        <v>15</v>
      </c>
      <c r="E66" s="221">
        <v>0</v>
      </c>
      <c r="F66" s="222">
        <v>0</v>
      </c>
      <c r="G66" s="221">
        <v>215113.05</v>
      </c>
      <c r="H66" s="222">
        <v>15</v>
      </c>
    </row>
    <row r="67" spans="1:8" outlineLevel="2" x14ac:dyDescent="0.2">
      <c r="A67" s="257"/>
      <c r="B67" s="258" t="s">
        <v>681</v>
      </c>
      <c r="C67" s="221">
        <v>215113.05</v>
      </c>
      <c r="D67" s="252">
        <v>15</v>
      </c>
      <c r="E67" s="221">
        <v>0</v>
      </c>
      <c r="F67" s="222">
        <v>0</v>
      </c>
      <c r="G67" s="221">
        <v>215113.05</v>
      </c>
      <c r="H67" s="222">
        <v>15</v>
      </c>
    </row>
    <row r="68" spans="1:8" outlineLevel="2" x14ac:dyDescent="0.2">
      <c r="A68" s="257"/>
      <c r="B68" s="258" t="s">
        <v>682</v>
      </c>
      <c r="C68" s="221">
        <v>215113.05</v>
      </c>
      <c r="D68" s="252">
        <v>15</v>
      </c>
      <c r="E68" s="221">
        <v>11197.02</v>
      </c>
      <c r="F68" s="222">
        <v>11</v>
      </c>
      <c r="G68" s="221">
        <v>226310.07</v>
      </c>
      <c r="H68" s="222">
        <v>26</v>
      </c>
    </row>
    <row r="69" spans="1:8" outlineLevel="2" x14ac:dyDescent="0.2">
      <c r="A69" s="257"/>
      <c r="B69" s="258" t="s">
        <v>683</v>
      </c>
      <c r="C69" s="221">
        <v>215113.88</v>
      </c>
      <c r="D69" s="252">
        <v>15</v>
      </c>
      <c r="E69" s="221">
        <v>0</v>
      </c>
      <c r="F69" s="222">
        <v>0</v>
      </c>
      <c r="G69" s="221">
        <v>215113.88</v>
      </c>
      <c r="H69" s="222">
        <v>15</v>
      </c>
    </row>
    <row r="70" spans="1:8" collapsed="1" x14ac:dyDescent="0.2">
      <c r="A70" s="245" t="s">
        <v>134</v>
      </c>
      <c r="B70" s="245" t="s">
        <v>135</v>
      </c>
      <c r="C70" s="246">
        <v>83178152.060000002</v>
      </c>
      <c r="D70" s="248">
        <v>5115</v>
      </c>
      <c r="E70" s="246">
        <v>918286.3</v>
      </c>
      <c r="F70" s="248">
        <v>593</v>
      </c>
      <c r="G70" s="246">
        <v>84096438.359999999</v>
      </c>
      <c r="H70" s="248">
        <v>5708</v>
      </c>
    </row>
    <row r="71" spans="1:8" outlineLevel="2" x14ac:dyDescent="0.2">
      <c r="A71" s="257"/>
      <c r="B71" s="258" t="s">
        <v>672</v>
      </c>
      <c r="C71" s="221">
        <v>7274217.4199999999</v>
      </c>
      <c r="D71" s="252">
        <v>416</v>
      </c>
      <c r="E71" s="221">
        <v>0</v>
      </c>
      <c r="F71" s="222">
        <v>0</v>
      </c>
      <c r="G71" s="221">
        <v>7274217.4199999999</v>
      </c>
      <c r="H71" s="222">
        <v>416</v>
      </c>
    </row>
    <row r="72" spans="1:8" outlineLevel="2" x14ac:dyDescent="0.2">
      <c r="A72" s="257"/>
      <c r="B72" s="258" t="s">
        <v>673</v>
      </c>
      <c r="C72" s="221">
        <v>6629476.04</v>
      </c>
      <c r="D72" s="252">
        <v>439</v>
      </c>
      <c r="E72" s="221">
        <v>0</v>
      </c>
      <c r="F72" s="222">
        <v>0</v>
      </c>
      <c r="G72" s="221">
        <v>6629476.04</v>
      </c>
      <c r="H72" s="222">
        <v>439</v>
      </c>
    </row>
    <row r="73" spans="1:8" outlineLevel="2" x14ac:dyDescent="0.2">
      <c r="A73" s="257"/>
      <c r="B73" s="258" t="s">
        <v>674</v>
      </c>
      <c r="C73" s="221">
        <v>6927445.8600000003</v>
      </c>
      <c r="D73" s="252">
        <v>426</v>
      </c>
      <c r="E73" s="221">
        <v>0</v>
      </c>
      <c r="F73" s="222">
        <v>0</v>
      </c>
      <c r="G73" s="221">
        <v>6927445.8600000003</v>
      </c>
      <c r="H73" s="222">
        <v>426</v>
      </c>
    </row>
    <row r="74" spans="1:8" outlineLevel="2" x14ac:dyDescent="0.2">
      <c r="A74" s="257"/>
      <c r="B74" s="258" t="s">
        <v>675</v>
      </c>
      <c r="C74" s="221">
        <v>6927445.8600000003</v>
      </c>
      <c r="D74" s="252">
        <v>426</v>
      </c>
      <c r="E74" s="221">
        <v>0</v>
      </c>
      <c r="F74" s="222">
        <v>0</v>
      </c>
      <c r="G74" s="221">
        <v>6927445.8600000003</v>
      </c>
      <c r="H74" s="222">
        <v>426</v>
      </c>
    </row>
    <row r="75" spans="1:8" outlineLevel="2" x14ac:dyDescent="0.2">
      <c r="A75" s="257"/>
      <c r="B75" s="258" t="s">
        <v>676</v>
      </c>
      <c r="C75" s="221">
        <v>6927445.8600000003</v>
      </c>
      <c r="D75" s="252">
        <v>426</v>
      </c>
      <c r="E75" s="221">
        <v>0</v>
      </c>
      <c r="F75" s="222">
        <v>0</v>
      </c>
      <c r="G75" s="221">
        <v>6927445.8600000003</v>
      </c>
      <c r="H75" s="222">
        <v>426</v>
      </c>
    </row>
    <row r="76" spans="1:8" outlineLevel="2" x14ac:dyDescent="0.2">
      <c r="A76" s="257"/>
      <c r="B76" s="258" t="s">
        <v>677</v>
      </c>
      <c r="C76" s="221">
        <v>6927445.8600000003</v>
      </c>
      <c r="D76" s="252">
        <v>426</v>
      </c>
      <c r="E76" s="221">
        <v>0</v>
      </c>
      <c r="F76" s="222">
        <v>0</v>
      </c>
      <c r="G76" s="221">
        <v>6927445.8600000003</v>
      </c>
      <c r="H76" s="222">
        <v>426</v>
      </c>
    </row>
    <row r="77" spans="1:8" outlineLevel="2" x14ac:dyDescent="0.2">
      <c r="A77" s="257"/>
      <c r="B77" s="258" t="s">
        <v>678</v>
      </c>
      <c r="C77" s="221">
        <v>6927445.8600000003</v>
      </c>
      <c r="D77" s="252">
        <v>426</v>
      </c>
      <c r="E77" s="221">
        <v>0</v>
      </c>
      <c r="F77" s="222">
        <v>0</v>
      </c>
      <c r="G77" s="221">
        <v>6927445.8600000003</v>
      </c>
      <c r="H77" s="222">
        <v>426</v>
      </c>
    </row>
    <row r="78" spans="1:8" outlineLevel="2" x14ac:dyDescent="0.2">
      <c r="A78" s="257"/>
      <c r="B78" s="258" t="s">
        <v>679</v>
      </c>
      <c r="C78" s="221">
        <v>6927445.8600000003</v>
      </c>
      <c r="D78" s="252">
        <v>426</v>
      </c>
      <c r="E78" s="221">
        <v>0</v>
      </c>
      <c r="F78" s="222">
        <v>0</v>
      </c>
      <c r="G78" s="221">
        <v>6927445.8600000003</v>
      </c>
      <c r="H78" s="222">
        <v>426</v>
      </c>
    </row>
    <row r="79" spans="1:8" outlineLevel="2" x14ac:dyDescent="0.2">
      <c r="A79" s="257"/>
      <c r="B79" s="258" t="s">
        <v>680</v>
      </c>
      <c r="C79" s="221">
        <v>6927445.8600000003</v>
      </c>
      <c r="D79" s="252">
        <v>426</v>
      </c>
      <c r="E79" s="221">
        <v>0</v>
      </c>
      <c r="F79" s="222">
        <v>0</v>
      </c>
      <c r="G79" s="221">
        <v>6927445.8600000003</v>
      </c>
      <c r="H79" s="222">
        <v>426</v>
      </c>
    </row>
    <row r="80" spans="1:8" outlineLevel="2" x14ac:dyDescent="0.2">
      <c r="A80" s="257"/>
      <c r="B80" s="258" t="s">
        <v>681</v>
      </c>
      <c r="C80" s="221">
        <v>6927445.8600000003</v>
      </c>
      <c r="D80" s="252">
        <v>426</v>
      </c>
      <c r="E80" s="221">
        <v>0</v>
      </c>
      <c r="F80" s="222">
        <v>0</v>
      </c>
      <c r="G80" s="221">
        <v>6927445.8600000003</v>
      </c>
      <c r="H80" s="222">
        <v>426</v>
      </c>
    </row>
    <row r="81" spans="1:8" outlineLevel="2" x14ac:dyDescent="0.2">
      <c r="A81" s="257"/>
      <c r="B81" s="258" t="s">
        <v>682</v>
      </c>
      <c r="C81" s="221">
        <v>6927445.8600000003</v>
      </c>
      <c r="D81" s="252">
        <v>426</v>
      </c>
      <c r="E81" s="221">
        <v>918286.3</v>
      </c>
      <c r="F81" s="222">
        <v>593</v>
      </c>
      <c r="G81" s="221">
        <v>7845732.1600000001</v>
      </c>
      <c r="H81" s="222">
        <v>1019</v>
      </c>
    </row>
    <row r="82" spans="1:8" outlineLevel="2" x14ac:dyDescent="0.2">
      <c r="A82" s="257"/>
      <c r="B82" s="258" t="s">
        <v>683</v>
      </c>
      <c r="C82" s="221">
        <v>6927445.8600000003</v>
      </c>
      <c r="D82" s="252">
        <v>426</v>
      </c>
      <c r="E82" s="221">
        <v>0</v>
      </c>
      <c r="F82" s="222">
        <v>0</v>
      </c>
      <c r="G82" s="221">
        <v>6927445.8600000003</v>
      </c>
      <c r="H82" s="222">
        <v>426</v>
      </c>
    </row>
    <row r="83" spans="1:8" collapsed="1" x14ac:dyDescent="0.2">
      <c r="A83" s="245" t="s">
        <v>658</v>
      </c>
      <c r="B83" s="245" t="s">
        <v>659</v>
      </c>
      <c r="C83" s="246">
        <v>20080124.719999999</v>
      </c>
      <c r="D83" s="248">
        <v>1056</v>
      </c>
      <c r="E83" s="246">
        <v>232874.66</v>
      </c>
      <c r="F83" s="248">
        <v>141</v>
      </c>
      <c r="G83" s="246">
        <v>20312999.379999999</v>
      </c>
      <c r="H83" s="248">
        <v>1197</v>
      </c>
    </row>
    <row r="84" spans="1:8" outlineLevel="2" x14ac:dyDescent="0.2">
      <c r="A84" s="257"/>
      <c r="B84" s="258" t="s">
        <v>672</v>
      </c>
      <c r="C84" s="221">
        <v>1673343.76</v>
      </c>
      <c r="D84" s="252">
        <v>88</v>
      </c>
      <c r="E84" s="221">
        <v>0</v>
      </c>
      <c r="F84" s="222">
        <v>0</v>
      </c>
      <c r="G84" s="221">
        <v>1673343.76</v>
      </c>
      <c r="H84" s="222">
        <v>88</v>
      </c>
    </row>
    <row r="85" spans="1:8" outlineLevel="2" x14ac:dyDescent="0.2">
      <c r="A85" s="257"/>
      <c r="B85" s="258" t="s">
        <v>673</v>
      </c>
      <c r="C85" s="221">
        <v>1673343.76</v>
      </c>
      <c r="D85" s="252">
        <v>88</v>
      </c>
      <c r="E85" s="221">
        <v>0</v>
      </c>
      <c r="F85" s="222">
        <v>0</v>
      </c>
      <c r="G85" s="221">
        <v>1673343.76</v>
      </c>
      <c r="H85" s="222">
        <v>88</v>
      </c>
    </row>
    <row r="86" spans="1:8" outlineLevel="2" x14ac:dyDescent="0.2">
      <c r="A86" s="257"/>
      <c r="B86" s="258" t="s">
        <v>674</v>
      </c>
      <c r="C86" s="221">
        <v>1673343.76</v>
      </c>
      <c r="D86" s="252">
        <v>88</v>
      </c>
      <c r="E86" s="221">
        <v>0</v>
      </c>
      <c r="F86" s="222">
        <v>0</v>
      </c>
      <c r="G86" s="221">
        <v>1673343.76</v>
      </c>
      <c r="H86" s="222">
        <v>88</v>
      </c>
    </row>
    <row r="87" spans="1:8" outlineLevel="2" x14ac:dyDescent="0.2">
      <c r="A87" s="257"/>
      <c r="B87" s="258" t="s">
        <v>675</v>
      </c>
      <c r="C87" s="221">
        <v>1673343.76</v>
      </c>
      <c r="D87" s="252">
        <v>88</v>
      </c>
      <c r="E87" s="221">
        <v>0</v>
      </c>
      <c r="F87" s="222">
        <v>0</v>
      </c>
      <c r="G87" s="221">
        <v>1673343.76</v>
      </c>
      <c r="H87" s="222">
        <v>88</v>
      </c>
    </row>
    <row r="88" spans="1:8" outlineLevel="2" x14ac:dyDescent="0.2">
      <c r="A88" s="257"/>
      <c r="B88" s="258" t="s">
        <v>676</v>
      </c>
      <c r="C88" s="221">
        <v>1673343.76</v>
      </c>
      <c r="D88" s="252">
        <v>88</v>
      </c>
      <c r="E88" s="221">
        <v>0</v>
      </c>
      <c r="F88" s="222">
        <v>0</v>
      </c>
      <c r="G88" s="221">
        <v>1673343.76</v>
      </c>
      <c r="H88" s="222">
        <v>88</v>
      </c>
    </row>
    <row r="89" spans="1:8" outlineLevel="2" x14ac:dyDescent="0.2">
      <c r="A89" s="257"/>
      <c r="B89" s="258" t="s">
        <v>677</v>
      </c>
      <c r="C89" s="221">
        <v>1673343.76</v>
      </c>
      <c r="D89" s="252">
        <v>88</v>
      </c>
      <c r="E89" s="221">
        <v>0</v>
      </c>
      <c r="F89" s="222">
        <v>0</v>
      </c>
      <c r="G89" s="221">
        <v>1673343.76</v>
      </c>
      <c r="H89" s="222">
        <v>88</v>
      </c>
    </row>
    <row r="90" spans="1:8" outlineLevel="2" x14ac:dyDescent="0.2">
      <c r="A90" s="257"/>
      <c r="B90" s="258" t="s">
        <v>678</v>
      </c>
      <c r="C90" s="221">
        <v>1673343.76</v>
      </c>
      <c r="D90" s="252">
        <v>88</v>
      </c>
      <c r="E90" s="221">
        <v>0</v>
      </c>
      <c r="F90" s="222">
        <v>0</v>
      </c>
      <c r="G90" s="221">
        <v>1673343.76</v>
      </c>
      <c r="H90" s="222">
        <v>88</v>
      </c>
    </row>
    <row r="91" spans="1:8" outlineLevel="2" x14ac:dyDescent="0.2">
      <c r="A91" s="257"/>
      <c r="B91" s="258" t="s">
        <v>679</v>
      </c>
      <c r="C91" s="221">
        <v>1673343.76</v>
      </c>
      <c r="D91" s="252">
        <v>88</v>
      </c>
      <c r="E91" s="221">
        <v>0</v>
      </c>
      <c r="F91" s="222">
        <v>0</v>
      </c>
      <c r="G91" s="221">
        <v>1673343.76</v>
      </c>
      <c r="H91" s="222">
        <v>88</v>
      </c>
    </row>
    <row r="92" spans="1:8" outlineLevel="2" x14ac:dyDescent="0.2">
      <c r="A92" s="257"/>
      <c r="B92" s="258" t="s">
        <v>680</v>
      </c>
      <c r="C92" s="221">
        <v>1673343.76</v>
      </c>
      <c r="D92" s="252">
        <v>88</v>
      </c>
      <c r="E92" s="221">
        <v>0</v>
      </c>
      <c r="F92" s="222">
        <v>0</v>
      </c>
      <c r="G92" s="221">
        <v>1673343.76</v>
      </c>
      <c r="H92" s="222">
        <v>88</v>
      </c>
    </row>
    <row r="93" spans="1:8" outlineLevel="2" x14ac:dyDescent="0.2">
      <c r="A93" s="257"/>
      <c r="B93" s="258" t="s">
        <v>681</v>
      </c>
      <c r="C93" s="221">
        <v>1673343.76</v>
      </c>
      <c r="D93" s="252">
        <v>88</v>
      </c>
      <c r="E93" s="221">
        <v>0</v>
      </c>
      <c r="F93" s="222">
        <v>0</v>
      </c>
      <c r="G93" s="221">
        <v>1673343.76</v>
      </c>
      <c r="H93" s="222">
        <v>88</v>
      </c>
    </row>
    <row r="94" spans="1:8" outlineLevel="2" x14ac:dyDescent="0.2">
      <c r="A94" s="257"/>
      <c r="B94" s="258" t="s">
        <v>682</v>
      </c>
      <c r="C94" s="221">
        <v>1673343.76</v>
      </c>
      <c r="D94" s="252">
        <v>88</v>
      </c>
      <c r="E94" s="221">
        <v>232874.66</v>
      </c>
      <c r="F94" s="222">
        <v>141</v>
      </c>
      <c r="G94" s="221">
        <v>1906218.42</v>
      </c>
      <c r="H94" s="222">
        <v>229</v>
      </c>
    </row>
    <row r="95" spans="1:8" outlineLevel="2" x14ac:dyDescent="0.2">
      <c r="A95" s="257"/>
      <c r="B95" s="258" t="s">
        <v>683</v>
      </c>
      <c r="C95" s="221">
        <v>1673343.36</v>
      </c>
      <c r="D95" s="252">
        <v>88</v>
      </c>
      <c r="E95" s="221">
        <v>0</v>
      </c>
      <c r="F95" s="222">
        <v>0</v>
      </c>
      <c r="G95" s="221">
        <v>1673343.36</v>
      </c>
      <c r="H95" s="222">
        <v>88</v>
      </c>
    </row>
    <row r="96" spans="1:8" collapsed="1" x14ac:dyDescent="0.2">
      <c r="A96" s="245" t="s">
        <v>14</v>
      </c>
      <c r="B96" s="245" t="s">
        <v>15</v>
      </c>
      <c r="C96" s="246">
        <v>120051634.97</v>
      </c>
      <c r="D96" s="248">
        <v>5744</v>
      </c>
      <c r="E96" s="246">
        <v>473693.37</v>
      </c>
      <c r="F96" s="248">
        <v>-2063</v>
      </c>
      <c r="G96" s="246">
        <v>120525328.34</v>
      </c>
      <c r="H96" s="248">
        <v>3681</v>
      </c>
    </row>
    <row r="97" spans="1:8" outlineLevel="2" x14ac:dyDescent="0.2">
      <c r="A97" s="257"/>
      <c r="B97" s="258" t="s">
        <v>672</v>
      </c>
      <c r="C97" s="221">
        <v>12598266.58</v>
      </c>
      <c r="D97" s="252">
        <v>324</v>
      </c>
      <c r="E97" s="221">
        <v>0</v>
      </c>
      <c r="F97" s="222">
        <v>0</v>
      </c>
      <c r="G97" s="221">
        <v>12598266.58</v>
      </c>
      <c r="H97" s="222">
        <v>324</v>
      </c>
    </row>
    <row r="98" spans="1:8" outlineLevel="2" x14ac:dyDescent="0.2">
      <c r="A98" s="257"/>
      <c r="B98" s="258" t="s">
        <v>673</v>
      </c>
      <c r="C98" s="221">
        <v>11995541.609999999</v>
      </c>
      <c r="D98" s="252">
        <v>327</v>
      </c>
      <c r="E98" s="221">
        <v>0</v>
      </c>
      <c r="F98" s="222">
        <v>0</v>
      </c>
      <c r="G98" s="221">
        <v>11995541.609999999</v>
      </c>
      <c r="H98" s="222">
        <v>327</v>
      </c>
    </row>
    <row r="99" spans="1:8" outlineLevel="2" x14ac:dyDescent="0.2">
      <c r="A99" s="257"/>
      <c r="B99" s="258" t="s">
        <v>674</v>
      </c>
      <c r="C99" s="221">
        <v>12683787.58</v>
      </c>
      <c r="D99" s="252">
        <v>364</v>
      </c>
      <c r="E99" s="221">
        <v>0</v>
      </c>
      <c r="F99" s="222">
        <v>0</v>
      </c>
      <c r="G99" s="221">
        <v>12683787.58</v>
      </c>
      <c r="H99" s="222">
        <v>364</v>
      </c>
    </row>
    <row r="100" spans="1:8" outlineLevel="2" x14ac:dyDescent="0.2">
      <c r="A100" s="257"/>
      <c r="B100" s="258" t="s">
        <v>675</v>
      </c>
      <c r="C100" s="221">
        <v>10744134.65</v>
      </c>
      <c r="D100" s="252">
        <v>339</v>
      </c>
      <c r="E100" s="221">
        <v>0</v>
      </c>
      <c r="F100" s="222">
        <v>0</v>
      </c>
      <c r="G100" s="221">
        <v>10744134.65</v>
      </c>
      <c r="H100" s="222">
        <v>339</v>
      </c>
    </row>
    <row r="101" spans="1:8" outlineLevel="2" x14ac:dyDescent="0.2">
      <c r="A101" s="257"/>
      <c r="B101" s="258" t="s">
        <v>676</v>
      </c>
      <c r="C101" s="221">
        <v>9003738.0800000001</v>
      </c>
      <c r="D101" s="252">
        <v>548</v>
      </c>
      <c r="E101" s="221">
        <v>0</v>
      </c>
      <c r="F101" s="222">
        <v>0</v>
      </c>
      <c r="G101" s="221">
        <v>9003738.0800000001</v>
      </c>
      <c r="H101" s="222">
        <v>548</v>
      </c>
    </row>
    <row r="102" spans="1:8" outlineLevel="2" x14ac:dyDescent="0.2">
      <c r="A102" s="257"/>
      <c r="B102" s="258" t="s">
        <v>677</v>
      </c>
      <c r="C102" s="221">
        <v>9003738.0800000001</v>
      </c>
      <c r="D102" s="252">
        <v>548</v>
      </c>
      <c r="E102" s="221">
        <v>0</v>
      </c>
      <c r="F102" s="222">
        <v>0</v>
      </c>
      <c r="G102" s="221">
        <v>9003738.0800000001</v>
      </c>
      <c r="H102" s="222">
        <v>548</v>
      </c>
    </row>
    <row r="103" spans="1:8" outlineLevel="2" x14ac:dyDescent="0.2">
      <c r="A103" s="257"/>
      <c r="B103" s="258" t="s">
        <v>678</v>
      </c>
      <c r="C103" s="221">
        <v>9003738.0800000001</v>
      </c>
      <c r="D103" s="252">
        <v>548</v>
      </c>
      <c r="E103" s="221">
        <v>2</v>
      </c>
      <c r="F103" s="222">
        <v>-301</v>
      </c>
      <c r="G103" s="221">
        <v>9003740.0800000001</v>
      </c>
      <c r="H103" s="222">
        <v>247</v>
      </c>
    </row>
    <row r="104" spans="1:8" outlineLevel="2" x14ac:dyDescent="0.2">
      <c r="A104" s="257"/>
      <c r="B104" s="258" t="s">
        <v>679</v>
      </c>
      <c r="C104" s="221">
        <v>9003738.0800000001</v>
      </c>
      <c r="D104" s="252">
        <v>548</v>
      </c>
      <c r="E104" s="221">
        <v>2</v>
      </c>
      <c r="F104" s="222">
        <v>-400</v>
      </c>
      <c r="G104" s="221">
        <v>9003740.0800000001</v>
      </c>
      <c r="H104" s="222">
        <v>148</v>
      </c>
    </row>
    <row r="105" spans="1:8" outlineLevel="2" x14ac:dyDescent="0.2">
      <c r="A105" s="257"/>
      <c r="B105" s="258" t="s">
        <v>680</v>
      </c>
      <c r="C105" s="221">
        <v>9003738.0800000001</v>
      </c>
      <c r="D105" s="252">
        <v>548</v>
      </c>
      <c r="E105" s="221">
        <v>2</v>
      </c>
      <c r="F105" s="222">
        <v>-470</v>
      </c>
      <c r="G105" s="221">
        <v>9003740.0800000001</v>
      </c>
      <c r="H105" s="222">
        <v>78</v>
      </c>
    </row>
    <row r="106" spans="1:8" outlineLevel="2" x14ac:dyDescent="0.2">
      <c r="A106" s="257"/>
      <c r="B106" s="258" t="s">
        <v>681</v>
      </c>
      <c r="C106" s="221">
        <v>9003738.0800000001</v>
      </c>
      <c r="D106" s="252">
        <v>548</v>
      </c>
      <c r="E106" s="221">
        <v>2</v>
      </c>
      <c r="F106" s="222">
        <v>-452</v>
      </c>
      <c r="G106" s="221">
        <v>9003740.0800000001</v>
      </c>
      <c r="H106" s="222">
        <v>96</v>
      </c>
    </row>
    <row r="107" spans="1:8" outlineLevel="2" x14ac:dyDescent="0.2">
      <c r="A107" s="257"/>
      <c r="B107" s="258" t="s">
        <v>682</v>
      </c>
      <c r="C107" s="221">
        <v>9003738.0800000001</v>
      </c>
      <c r="D107" s="252">
        <v>550</v>
      </c>
      <c r="E107" s="221">
        <v>473685.37</v>
      </c>
      <c r="F107" s="222">
        <v>-440</v>
      </c>
      <c r="G107" s="221">
        <v>9477423.4499999993</v>
      </c>
      <c r="H107" s="222">
        <v>110</v>
      </c>
    </row>
    <row r="108" spans="1:8" outlineLevel="2" x14ac:dyDescent="0.2">
      <c r="A108" s="257"/>
      <c r="B108" s="258" t="s">
        <v>683</v>
      </c>
      <c r="C108" s="221">
        <v>9003737.9900000002</v>
      </c>
      <c r="D108" s="252">
        <v>552</v>
      </c>
      <c r="E108" s="221">
        <v>0</v>
      </c>
      <c r="F108" s="222">
        <v>0</v>
      </c>
      <c r="G108" s="221">
        <v>9003737.9900000002</v>
      </c>
      <c r="H108" s="222">
        <v>552</v>
      </c>
    </row>
    <row r="109" spans="1:8" collapsed="1" x14ac:dyDescent="0.2">
      <c r="A109" s="245" t="s">
        <v>130</v>
      </c>
      <c r="B109" s="245" t="s">
        <v>131</v>
      </c>
      <c r="C109" s="246">
        <v>72636046.890000001</v>
      </c>
      <c r="D109" s="248">
        <v>4792</v>
      </c>
      <c r="E109" s="246">
        <v>2574384.63</v>
      </c>
      <c r="F109" s="248">
        <v>249</v>
      </c>
      <c r="G109" s="246">
        <v>75210431.519999996</v>
      </c>
      <c r="H109" s="248">
        <v>5041</v>
      </c>
    </row>
    <row r="110" spans="1:8" outlineLevel="2" x14ac:dyDescent="0.2">
      <c r="A110" s="257"/>
      <c r="B110" s="258" t="s">
        <v>672</v>
      </c>
      <c r="C110" s="221">
        <v>6047950.2300000004</v>
      </c>
      <c r="D110" s="252">
        <v>399</v>
      </c>
      <c r="E110" s="221">
        <v>0</v>
      </c>
      <c r="F110" s="222">
        <v>0</v>
      </c>
      <c r="G110" s="221">
        <v>6047950.2300000004</v>
      </c>
      <c r="H110" s="222">
        <v>399</v>
      </c>
    </row>
    <row r="111" spans="1:8" outlineLevel="2" x14ac:dyDescent="0.2">
      <c r="A111" s="257"/>
      <c r="B111" s="258" t="s">
        <v>673</v>
      </c>
      <c r="C111" s="221">
        <v>6047950.2300000004</v>
      </c>
      <c r="D111" s="252">
        <v>399</v>
      </c>
      <c r="E111" s="221">
        <v>0</v>
      </c>
      <c r="F111" s="222">
        <v>0</v>
      </c>
      <c r="G111" s="221">
        <v>6047950.2300000004</v>
      </c>
      <c r="H111" s="222">
        <v>399</v>
      </c>
    </row>
    <row r="112" spans="1:8" outlineLevel="2" x14ac:dyDescent="0.2">
      <c r="A112" s="257"/>
      <c r="B112" s="258" t="s">
        <v>674</v>
      </c>
      <c r="C112" s="221">
        <v>6047950.2300000004</v>
      </c>
      <c r="D112" s="252">
        <v>399</v>
      </c>
      <c r="E112" s="221">
        <v>0</v>
      </c>
      <c r="F112" s="222">
        <v>0</v>
      </c>
      <c r="G112" s="221">
        <v>6047950.2300000004</v>
      </c>
      <c r="H112" s="222">
        <v>399</v>
      </c>
    </row>
    <row r="113" spans="1:8" outlineLevel="2" x14ac:dyDescent="0.2">
      <c r="A113" s="257"/>
      <c r="B113" s="258" t="s">
        <v>675</v>
      </c>
      <c r="C113" s="221">
        <v>6047950.2300000004</v>
      </c>
      <c r="D113" s="252">
        <v>399</v>
      </c>
      <c r="E113" s="221">
        <v>0</v>
      </c>
      <c r="F113" s="222">
        <v>0</v>
      </c>
      <c r="G113" s="221">
        <v>6047950.2300000004</v>
      </c>
      <c r="H113" s="222">
        <v>399</v>
      </c>
    </row>
    <row r="114" spans="1:8" outlineLevel="2" x14ac:dyDescent="0.2">
      <c r="A114" s="257"/>
      <c r="B114" s="258" t="s">
        <v>676</v>
      </c>
      <c r="C114" s="221">
        <v>6047950.2300000004</v>
      </c>
      <c r="D114" s="252">
        <v>399</v>
      </c>
      <c r="E114" s="221">
        <v>0</v>
      </c>
      <c r="F114" s="222">
        <v>0</v>
      </c>
      <c r="G114" s="221">
        <v>6047950.2300000004</v>
      </c>
      <c r="H114" s="222">
        <v>399</v>
      </c>
    </row>
    <row r="115" spans="1:8" outlineLevel="2" x14ac:dyDescent="0.2">
      <c r="A115" s="257"/>
      <c r="B115" s="258" t="s">
        <v>677</v>
      </c>
      <c r="C115" s="221">
        <v>6047950.2300000004</v>
      </c>
      <c r="D115" s="252">
        <v>399</v>
      </c>
      <c r="E115" s="221">
        <v>0</v>
      </c>
      <c r="F115" s="222">
        <v>0</v>
      </c>
      <c r="G115" s="221">
        <v>6047950.2300000004</v>
      </c>
      <c r="H115" s="222">
        <v>399</v>
      </c>
    </row>
    <row r="116" spans="1:8" outlineLevel="2" x14ac:dyDescent="0.2">
      <c r="A116" s="257"/>
      <c r="B116" s="258" t="s">
        <v>678</v>
      </c>
      <c r="C116" s="221">
        <v>6047950.2300000004</v>
      </c>
      <c r="D116" s="252">
        <v>399</v>
      </c>
      <c r="E116" s="221">
        <v>0</v>
      </c>
      <c r="F116" s="222">
        <v>0</v>
      </c>
      <c r="G116" s="221">
        <v>6047950.2300000004</v>
      </c>
      <c r="H116" s="222">
        <v>399</v>
      </c>
    </row>
    <row r="117" spans="1:8" outlineLevel="2" x14ac:dyDescent="0.2">
      <c r="A117" s="257"/>
      <c r="B117" s="258" t="s">
        <v>679</v>
      </c>
      <c r="C117" s="221">
        <v>6047950.2300000004</v>
      </c>
      <c r="D117" s="252">
        <v>399</v>
      </c>
      <c r="E117" s="221">
        <v>0</v>
      </c>
      <c r="F117" s="222">
        <v>0</v>
      </c>
      <c r="G117" s="221">
        <v>6047950.2300000004</v>
      </c>
      <c r="H117" s="222">
        <v>399</v>
      </c>
    </row>
    <row r="118" spans="1:8" outlineLevel="2" x14ac:dyDescent="0.2">
      <c r="A118" s="257"/>
      <c r="B118" s="258" t="s">
        <v>680</v>
      </c>
      <c r="C118" s="221">
        <v>6047950.2300000004</v>
      </c>
      <c r="D118" s="252">
        <v>399</v>
      </c>
      <c r="E118" s="221">
        <v>0</v>
      </c>
      <c r="F118" s="222">
        <v>0</v>
      </c>
      <c r="G118" s="221">
        <v>6047950.2300000004</v>
      </c>
      <c r="H118" s="222">
        <v>399</v>
      </c>
    </row>
    <row r="119" spans="1:8" outlineLevel="2" x14ac:dyDescent="0.2">
      <c r="A119" s="257"/>
      <c r="B119" s="258" t="s">
        <v>681</v>
      </c>
      <c r="C119" s="221">
        <v>6047950.2300000004</v>
      </c>
      <c r="D119" s="252">
        <v>399</v>
      </c>
      <c r="E119" s="221">
        <v>0</v>
      </c>
      <c r="F119" s="222">
        <v>0</v>
      </c>
      <c r="G119" s="221">
        <v>6047950.2300000004</v>
      </c>
      <c r="H119" s="222">
        <v>399</v>
      </c>
    </row>
    <row r="120" spans="1:8" outlineLevel="2" x14ac:dyDescent="0.2">
      <c r="A120" s="257"/>
      <c r="B120" s="258" t="s">
        <v>682</v>
      </c>
      <c r="C120" s="221">
        <v>6047950.2300000004</v>
      </c>
      <c r="D120" s="252">
        <v>399</v>
      </c>
      <c r="E120" s="221">
        <v>2574384.63</v>
      </c>
      <c r="F120" s="222">
        <v>249</v>
      </c>
      <c r="G120" s="221">
        <v>8622334.8599999994</v>
      </c>
      <c r="H120" s="222">
        <v>648</v>
      </c>
    </row>
    <row r="121" spans="1:8" outlineLevel="2" x14ac:dyDescent="0.2">
      <c r="A121" s="257"/>
      <c r="B121" s="258" t="s">
        <v>683</v>
      </c>
      <c r="C121" s="221">
        <v>6108594.3600000003</v>
      </c>
      <c r="D121" s="252">
        <v>403</v>
      </c>
      <c r="E121" s="221">
        <v>0</v>
      </c>
      <c r="F121" s="222">
        <v>0</v>
      </c>
      <c r="G121" s="221">
        <v>6108594.3600000003</v>
      </c>
      <c r="H121" s="222">
        <v>403</v>
      </c>
    </row>
    <row r="122" spans="1:8" collapsed="1" x14ac:dyDescent="0.2">
      <c r="A122" s="245" t="s">
        <v>152</v>
      </c>
      <c r="B122" s="245" t="s">
        <v>153</v>
      </c>
      <c r="C122" s="246">
        <v>68892160.700000003</v>
      </c>
      <c r="D122" s="248">
        <v>4238</v>
      </c>
      <c r="E122" s="246">
        <v>3317083.54</v>
      </c>
      <c r="F122" s="248">
        <v>-174</v>
      </c>
      <c r="G122" s="246">
        <v>72209244.239999995</v>
      </c>
      <c r="H122" s="248">
        <v>4064</v>
      </c>
    </row>
    <row r="123" spans="1:8" outlineLevel="2" x14ac:dyDescent="0.2">
      <c r="A123" s="257"/>
      <c r="B123" s="258" t="s">
        <v>672</v>
      </c>
      <c r="C123" s="221">
        <v>6098942.29</v>
      </c>
      <c r="D123" s="252">
        <v>329</v>
      </c>
      <c r="E123" s="221">
        <v>0</v>
      </c>
      <c r="F123" s="222">
        <v>0</v>
      </c>
      <c r="G123" s="221">
        <v>6098942.29</v>
      </c>
      <c r="H123" s="222">
        <v>329</v>
      </c>
    </row>
    <row r="124" spans="1:8" outlineLevel="2" x14ac:dyDescent="0.2">
      <c r="A124" s="257"/>
      <c r="B124" s="258" t="s">
        <v>673</v>
      </c>
      <c r="C124" s="221">
        <v>10619118.57</v>
      </c>
      <c r="D124" s="252">
        <v>554</v>
      </c>
      <c r="E124" s="221">
        <v>0</v>
      </c>
      <c r="F124" s="222">
        <v>0</v>
      </c>
      <c r="G124" s="221">
        <v>10619118.57</v>
      </c>
      <c r="H124" s="222">
        <v>554</v>
      </c>
    </row>
    <row r="125" spans="1:8" outlineLevel="2" x14ac:dyDescent="0.2">
      <c r="A125" s="257"/>
      <c r="B125" s="258" t="s">
        <v>674</v>
      </c>
      <c r="C125" s="221">
        <v>10654497.66</v>
      </c>
      <c r="D125" s="252">
        <v>571</v>
      </c>
      <c r="E125" s="221">
        <v>0</v>
      </c>
      <c r="F125" s="222">
        <v>0</v>
      </c>
      <c r="G125" s="221">
        <v>10654497.66</v>
      </c>
      <c r="H125" s="222">
        <v>571</v>
      </c>
    </row>
    <row r="126" spans="1:8" outlineLevel="2" x14ac:dyDescent="0.2">
      <c r="A126" s="257"/>
      <c r="B126" s="258" t="s">
        <v>675</v>
      </c>
      <c r="C126" s="221">
        <v>5738304.46</v>
      </c>
      <c r="D126" s="252">
        <v>353</v>
      </c>
      <c r="E126" s="221">
        <v>0</v>
      </c>
      <c r="F126" s="222">
        <v>0</v>
      </c>
      <c r="G126" s="221">
        <v>5738304.46</v>
      </c>
      <c r="H126" s="222">
        <v>353</v>
      </c>
    </row>
    <row r="127" spans="1:8" outlineLevel="2" x14ac:dyDescent="0.2">
      <c r="A127" s="257"/>
      <c r="B127" s="258" t="s">
        <v>676</v>
      </c>
      <c r="C127" s="221">
        <v>5738304.46</v>
      </c>
      <c r="D127" s="252">
        <v>353</v>
      </c>
      <c r="E127" s="221">
        <v>0</v>
      </c>
      <c r="F127" s="222">
        <v>0</v>
      </c>
      <c r="G127" s="221">
        <v>5738304.46</v>
      </c>
      <c r="H127" s="222">
        <v>353</v>
      </c>
    </row>
    <row r="128" spans="1:8" outlineLevel="2" x14ac:dyDescent="0.2">
      <c r="A128" s="257"/>
      <c r="B128" s="258" t="s">
        <v>677</v>
      </c>
      <c r="C128" s="221">
        <v>5738304.46</v>
      </c>
      <c r="D128" s="252">
        <v>353</v>
      </c>
      <c r="E128" s="221">
        <v>0</v>
      </c>
      <c r="F128" s="222">
        <v>0</v>
      </c>
      <c r="G128" s="221">
        <v>5738304.46</v>
      </c>
      <c r="H128" s="222">
        <v>353</v>
      </c>
    </row>
    <row r="129" spans="1:8" outlineLevel="2" x14ac:dyDescent="0.2">
      <c r="A129" s="257"/>
      <c r="B129" s="258" t="s">
        <v>678</v>
      </c>
      <c r="C129" s="221">
        <v>5738304.46</v>
      </c>
      <c r="D129" s="252">
        <v>353</v>
      </c>
      <c r="E129" s="221">
        <v>0</v>
      </c>
      <c r="F129" s="222">
        <v>0</v>
      </c>
      <c r="G129" s="221">
        <v>5738304.46</v>
      </c>
      <c r="H129" s="222">
        <v>353</v>
      </c>
    </row>
    <row r="130" spans="1:8" outlineLevel="2" x14ac:dyDescent="0.2">
      <c r="A130" s="257"/>
      <c r="B130" s="258" t="s">
        <v>679</v>
      </c>
      <c r="C130" s="221">
        <v>5738304.46</v>
      </c>
      <c r="D130" s="252">
        <v>353</v>
      </c>
      <c r="E130" s="221">
        <v>0</v>
      </c>
      <c r="F130" s="222">
        <v>0</v>
      </c>
      <c r="G130" s="221">
        <v>5738304.46</v>
      </c>
      <c r="H130" s="222">
        <v>353</v>
      </c>
    </row>
    <row r="131" spans="1:8" outlineLevel="2" x14ac:dyDescent="0.2">
      <c r="A131" s="257"/>
      <c r="B131" s="258" t="s">
        <v>680</v>
      </c>
      <c r="C131" s="221">
        <v>5738304.46</v>
      </c>
      <c r="D131" s="252">
        <v>353</v>
      </c>
      <c r="E131" s="221">
        <v>0</v>
      </c>
      <c r="F131" s="222">
        <v>0</v>
      </c>
      <c r="G131" s="221">
        <v>5738304.46</v>
      </c>
      <c r="H131" s="222">
        <v>353</v>
      </c>
    </row>
    <row r="132" spans="1:8" outlineLevel="2" x14ac:dyDescent="0.2">
      <c r="A132" s="257"/>
      <c r="B132" s="258" t="s">
        <v>681</v>
      </c>
      <c r="C132" s="221">
        <v>2363258.46</v>
      </c>
      <c r="D132" s="252">
        <v>221</v>
      </c>
      <c r="E132" s="221">
        <v>0</v>
      </c>
      <c r="F132" s="222">
        <v>0</v>
      </c>
      <c r="G132" s="221">
        <v>2363258.46</v>
      </c>
      <c r="H132" s="222">
        <v>221</v>
      </c>
    </row>
    <row r="133" spans="1:8" outlineLevel="2" x14ac:dyDescent="0.2">
      <c r="A133" s="257"/>
      <c r="B133" s="258" t="s">
        <v>682</v>
      </c>
      <c r="C133" s="221">
        <v>2363258.46</v>
      </c>
      <c r="D133" s="252">
        <v>221</v>
      </c>
      <c r="E133" s="221">
        <v>3317083.54</v>
      </c>
      <c r="F133" s="222">
        <v>-174</v>
      </c>
      <c r="G133" s="221">
        <v>5680342</v>
      </c>
      <c r="H133" s="222">
        <v>47</v>
      </c>
    </row>
    <row r="134" spans="1:8" outlineLevel="2" x14ac:dyDescent="0.2">
      <c r="A134" s="257"/>
      <c r="B134" s="258" t="s">
        <v>683</v>
      </c>
      <c r="C134" s="221">
        <v>2363258.5</v>
      </c>
      <c r="D134" s="252">
        <v>224</v>
      </c>
      <c r="E134" s="221">
        <v>0</v>
      </c>
      <c r="F134" s="222">
        <v>0</v>
      </c>
      <c r="G134" s="221">
        <v>2363258.5</v>
      </c>
      <c r="H134" s="222">
        <v>224</v>
      </c>
    </row>
    <row r="135" spans="1:8" collapsed="1" x14ac:dyDescent="0.2">
      <c r="A135" s="245" t="s">
        <v>16</v>
      </c>
      <c r="B135" s="245" t="s">
        <v>17</v>
      </c>
      <c r="C135" s="246">
        <v>16099997.74</v>
      </c>
      <c r="D135" s="248">
        <v>1285</v>
      </c>
      <c r="E135" s="246">
        <v>454116.89</v>
      </c>
      <c r="F135" s="248">
        <v>56</v>
      </c>
      <c r="G135" s="246">
        <v>16554114.630000001</v>
      </c>
      <c r="H135" s="248">
        <v>1341</v>
      </c>
    </row>
    <row r="136" spans="1:8" outlineLevel="2" x14ac:dyDescent="0.2">
      <c r="A136" s="257"/>
      <c r="B136" s="258" t="s">
        <v>672</v>
      </c>
      <c r="C136" s="221">
        <v>1609184.08</v>
      </c>
      <c r="D136" s="252">
        <v>117</v>
      </c>
      <c r="E136" s="221">
        <v>0</v>
      </c>
      <c r="F136" s="222">
        <v>0</v>
      </c>
      <c r="G136" s="221">
        <v>1609184.08</v>
      </c>
      <c r="H136" s="222">
        <v>117</v>
      </c>
    </row>
    <row r="137" spans="1:8" outlineLevel="2" x14ac:dyDescent="0.2">
      <c r="A137" s="257"/>
      <c r="B137" s="258" t="s">
        <v>673</v>
      </c>
      <c r="C137" s="221">
        <v>1084591.06</v>
      </c>
      <c r="D137" s="252">
        <v>98</v>
      </c>
      <c r="E137" s="221">
        <v>0</v>
      </c>
      <c r="F137" s="222">
        <v>0</v>
      </c>
      <c r="G137" s="221">
        <v>1084591.06</v>
      </c>
      <c r="H137" s="222">
        <v>98</v>
      </c>
    </row>
    <row r="138" spans="1:8" outlineLevel="2" x14ac:dyDescent="0.2">
      <c r="A138" s="257"/>
      <c r="B138" s="258" t="s">
        <v>674</v>
      </c>
      <c r="C138" s="221">
        <v>1340622.26</v>
      </c>
      <c r="D138" s="252">
        <v>107</v>
      </c>
      <c r="E138" s="221">
        <v>0</v>
      </c>
      <c r="F138" s="222">
        <v>0</v>
      </c>
      <c r="G138" s="221">
        <v>1340622.26</v>
      </c>
      <c r="H138" s="222">
        <v>107</v>
      </c>
    </row>
    <row r="139" spans="1:8" outlineLevel="2" x14ac:dyDescent="0.2">
      <c r="A139" s="257"/>
      <c r="B139" s="258" t="s">
        <v>675</v>
      </c>
      <c r="C139" s="221">
        <v>1340622.26</v>
      </c>
      <c r="D139" s="252">
        <v>107</v>
      </c>
      <c r="E139" s="221">
        <v>0</v>
      </c>
      <c r="F139" s="222">
        <v>0</v>
      </c>
      <c r="G139" s="221">
        <v>1340622.26</v>
      </c>
      <c r="H139" s="222">
        <v>107</v>
      </c>
    </row>
    <row r="140" spans="1:8" outlineLevel="2" x14ac:dyDescent="0.2">
      <c r="A140" s="257"/>
      <c r="B140" s="258" t="s">
        <v>676</v>
      </c>
      <c r="C140" s="221">
        <v>1340622.26</v>
      </c>
      <c r="D140" s="252">
        <v>107</v>
      </c>
      <c r="E140" s="221">
        <v>0</v>
      </c>
      <c r="F140" s="222">
        <v>0</v>
      </c>
      <c r="G140" s="221">
        <v>1340622.26</v>
      </c>
      <c r="H140" s="222">
        <v>107</v>
      </c>
    </row>
    <row r="141" spans="1:8" outlineLevel="2" x14ac:dyDescent="0.2">
      <c r="A141" s="257"/>
      <c r="B141" s="258" t="s">
        <v>677</v>
      </c>
      <c r="C141" s="221">
        <v>1340622.26</v>
      </c>
      <c r="D141" s="252">
        <v>107</v>
      </c>
      <c r="E141" s="221">
        <v>0</v>
      </c>
      <c r="F141" s="222">
        <v>0</v>
      </c>
      <c r="G141" s="221">
        <v>1340622.26</v>
      </c>
      <c r="H141" s="222">
        <v>107</v>
      </c>
    </row>
    <row r="142" spans="1:8" outlineLevel="2" x14ac:dyDescent="0.2">
      <c r="A142" s="257"/>
      <c r="B142" s="258" t="s">
        <v>678</v>
      </c>
      <c r="C142" s="221">
        <v>1340622.26</v>
      </c>
      <c r="D142" s="252">
        <v>107</v>
      </c>
      <c r="E142" s="221">
        <v>0</v>
      </c>
      <c r="F142" s="222">
        <v>0</v>
      </c>
      <c r="G142" s="221">
        <v>1340622.26</v>
      </c>
      <c r="H142" s="222">
        <v>107</v>
      </c>
    </row>
    <row r="143" spans="1:8" outlineLevel="2" x14ac:dyDescent="0.2">
      <c r="A143" s="257"/>
      <c r="B143" s="258" t="s">
        <v>679</v>
      </c>
      <c r="C143" s="221">
        <v>1340622.26</v>
      </c>
      <c r="D143" s="252">
        <v>107</v>
      </c>
      <c r="E143" s="221">
        <v>0</v>
      </c>
      <c r="F143" s="222">
        <v>0</v>
      </c>
      <c r="G143" s="221">
        <v>1340622.26</v>
      </c>
      <c r="H143" s="222">
        <v>107</v>
      </c>
    </row>
    <row r="144" spans="1:8" outlineLevel="2" x14ac:dyDescent="0.2">
      <c r="A144" s="257"/>
      <c r="B144" s="258" t="s">
        <v>680</v>
      </c>
      <c r="C144" s="221">
        <v>1340622.26</v>
      </c>
      <c r="D144" s="252">
        <v>107</v>
      </c>
      <c r="E144" s="221">
        <v>0</v>
      </c>
      <c r="F144" s="222">
        <v>0</v>
      </c>
      <c r="G144" s="221">
        <v>1340622.26</v>
      </c>
      <c r="H144" s="222">
        <v>107</v>
      </c>
    </row>
    <row r="145" spans="1:8" outlineLevel="2" x14ac:dyDescent="0.2">
      <c r="A145" s="257"/>
      <c r="B145" s="258" t="s">
        <v>681</v>
      </c>
      <c r="C145" s="221">
        <v>1340622.26</v>
      </c>
      <c r="D145" s="252">
        <v>107</v>
      </c>
      <c r="E145" s="221">
        <v>0</v>
      </c>
      <c r="F145" s="222">
        <v>0</v>
      </c>
      <c r="G145" s="221">
        <v>1340622.26</v>
      </c>
      <c r="H145" s="222">
        <v>107</v>
      </c>
    </row>
    <row r="146" spans="1:8" outlineLevel="2" x14ac:dyDescent="0.2">
      <c r="A146" s="257"/>
      <c r="B146" s="258" t="s">
        <v>682</v>
      </c>
      <c r="C146" s="221">
        <v>1340622.26</v>
      </c>
      <c r="D146" s="252">
        <v>107</v>
      </c>
      <c r="E146" s="221">
        <v>454116.89</v>
      </c>
      <c r="F146" s="222">
        <v>56</v>
      </c>
      <c r="G146" s="221">
        <v>1794739.15</v>
      </c>
      <c r="H146" s="222">
        <v>163</v>
      </c>
    </row>
    <row r="147" spans="1:8" outlineLevel="2" x14ac:dyDescent="0.2">
      <c r="A147" s="257"/>
      <c r="B147" s="258" t="s">
        <v>683</v>
      </c>
      <c r="C147" s="221">
        <v>1340622.26</v>
      </c>
      <c r="D147" s="252">
        <v>107</v>
      </c>
      <c r="E147" s="221">
        <v>0</v>
      </c>
      <c r="F147" s="222">
        <v>0</v>
      </c>
      <c r="G147" s="221">
        <v>1340622.26</v>
      </c>
      <c r="H147" s="222">
        <v>107</v>
      </c>
    </row>
    <row r="148" spans="1:8" collapsed="1" x14ac:dyDescent="0.2">
      <c r="A148" s="245" t="s">
        <v>18</v>
      </c>
      <c r="B148" s="245" t="s">
        <v>19</v>
      </c>
      <c r="C148" s="246">
        <v>45264188.450000003</v>
      </c>
      <c r="D148" s="248">
        <v>2122</v>
      </c>
      <c r="E148" s="246">
        <v>-3000000</v>
      </c>
      <c r="F148" s="248">
        <v>-265</v>
      </c>
      <c r="G148" s="246">
        <v>42264188.450000003</v>
      </c>
      <c r="H148" s="248">
        <v>1857</v>
      </c>
    </row>
    <row r="149" spans="1:8" outlineLevel="2" x14ac:dyDescent="0.2">
      <c r="A149" s="257"/>
      <c r="B149" s="258" t="s">
        <v>672</v>
      </c>
      <c r="C149" s="221">
        <v>2317417.84</v>
      </c>
      <c r="D149" s="252">
        <v>113</v>
      </c>
      <c r="E149" s="221">
        <v>0</v>
      </c>
      <c r="F149" s="222">
        <v>0</v>
      </c>
      <c r="G149" s="221">
        <v>2317417.84</v>
      </c>
      <c r="H149" s="222">
        <v>113</v>
      </c>
    </row>
    <row r="150" spans="1:8" outlineLevel="2" x14ac:dyDescent="0.2">
      <c r="A150" s="257"/>
      <c r="B150" s="258" t="s">
        <v>673</v>
      </c>
      <c r="C150" s="221">
        <v>4457928.7699999996</v>
      </c>
      <c r="D150" s="252">
        <v>185</v>
      </c>
      <c r="E150" s="221">
        <v>0</v>
      </c>
      <c r="F150" s="222">
        <v>0</v>
      </c>
      <c r="G150" s="221">
        <v>4457928.7699999996</v>
      </c>
      <c r="H150" s="222">
        <v>185</v>
      </c>
    </row>
    <row r="151" spans="1:8" outlineLevel="2" x14ac:dyDescent="0.2">
      <c r="A151" s="257"/>
      <c r="B151" s="258" t="s">
        <v>674</v>
      </c>
      <c r="C151" s="221">
        <v>5490076.5199999996</v>
      </c>
      <c r="D151" s="252">
        <v>183</v>
      </c>
      <c r="E151" s="221">
        <v>0</v>
      </c>
      <c r="F151" s="222">
        <v>0</v>
      </c>
      <c r="G151" s="221">
        <v>5490076.5199999996</v>
      </c>
      <c r="H151" s="222">
        <v>183</v>
      </c>
    </row>
    <row r="152" spans="1:8" outlineLevel="2" x14ac:dyDescent="0.2">
      <c r="A152" s="257"/>
      <c r="B152" s="258" t="s">
        <v>675</v>
      </c>
      <c r="C152" s="221">
        <v>3732934.89</v>
      </c>
      <c r="D152" s="252">
        <v>161</v>
      </c>
      <c r="E152" s="221">
        <v>0</v>
      </c>
      <c r="F152" s="222">
        <v>0</v>
      </c>
      <c r="G152" s="221">
        <v>3732934.89</v>
      </c>
      <c r="H152" s="222">
        <v>161</v>
      </c>
    </row>
    <row r="153" spans="1:8" outlineLevel="2" x14ac:dyDescent="0.2">
      <c r="A153" s="257"/>
      <c r="B153" s="258" t="s">
        <v>676</v>
      </c>
      <c r="C153" s="221">
        <v>3642106.98</v>
      </c>
      <c r="D153" s="252">
        <v>185</v>
      </c>
      <c r="E153" s="221">
        <v>-1051051.44</v>
      </c>
      <c r="F153" s="222">
        <v>-73</v>
      </c>
      <c r="G153" s="221">
        <v>2591055.54</v>
      </c>
      <c r="H153" s="222">
        <v>112</v>
      </c>
    </row>
    <row r="154" spans="1:8" outlineLevel="2" x14ac:dyDescent="0.2">
      <c r="A154" s="257"/>
      <c r="B154" s="258" t="s">
        <v>677</v>
      </c>
      <c r="C154" s="221">
        <v>3642106.98</v>
      </c>
      <c r="D154" s="252">
        <v>185</v>
      </c>
      <c r="E154" s="221">
        <v>-338096.14</v>
      </c>
      <c r="F154" s="222">
        <v>-28</v>
      </c>
      <c r="G154" s="221">
        <v>3304010.84</v>
      </c>
      <c r="H154" s="222">
        <v>157</v>
      </c>
    </row>
    <row r="155" spans="1:8" outlineLevel="2" x14ac:dyDescent="0.2">
      <c r="A155" s="257"/>
      <c r="B155" s="258" t="s">
        <v>678</v>
      </c>
      <c r="C155" s="221">
        <v>3642106.98</v>
      </c>
      <c r="D155" s="252">
        <v>185</v>
      </c>
      <c r="E155" s="221">
        <v>-216581.48</v>
      </c>
      <c r="F155" s="222">
        <v>-22</v>
      </c>
      <c r="G155" s="221">
        <v>3425525.5</v>
      </c>
      <c r="H155" s="222">
        <v>163</v>
      </c>
    </row>
    <row r="156" spans="1:8" outlineLevel="2" x14ac:dyDescent="0.2">
      <c r="A156" s="257"/>
      <c r="B156" s="258" t="s">
        <v>679</v>
      </c>
      <c r="C156" s="221">
        <v>3642106.98</v>
      </c>
      <c r="D156" s="252">
        <v>185</v>
      </c>
      <c r="E156" s="221">
        <v>-604424.64</v>
      </c>
      <c r="F156" s="222">
        <v>-51</v>
      </c>
      <c r="G156" s="221">
        <v>3037682.34</v>
      </c>
      <c r="H156" s="222">
        <v>134</v>
      </c>
    </row>
    <row r="157" spans="1:8" outlineLevel="2" x14ac:dyDescent="0.2">
      <c r="A157" s="257"/>
      <c r="B157" s="258" t="s">
        <v>680</v>
      </c>
      <c r="C157" s="221">
        <v>3642106.98</v>
      </c>
      <c r="D157" s="252">
        <v>185</v>
      </c>
      <c r="E157" s="221">
        <v>-250984.69</v>
      </c>
      <c r="F157" s="222">
        <v>-25</v>
      </c>
      <c r="G157" s="221">
        <v>3391122.29</v>
      </c>
      <c r="H157" s="222">
        <v>160</v>
      </c>
    </row>
    <row r="158" spans="1:8" outlineLevel="2" x14ac:dyDescent="0.2">
      <c r="A158" s="257"/>
      <c r="B158" s="258" t="s">
        <v>681</v>
      </c>
      <c r="C158" s="221">
        <v>3642106.98</v>
      </c>
      <c r="D158" s="252">
        <v>185</v>
      </c>
      <c r="E158" s="221">
        <v>-538861.61</v>
      </c>
      <c r="F158" s="222">
        <v>-66</v>
      </c>
      <c r="G158" s="221">
        <v>3103245.37</v>
      </c>
      <c r="H158" s="222">
        <v>119</v>
      </c>
    </row>
    <row r="159" spans="1:8" outlineLevel="2" x14ac:dyDescent="0.2">
      <c r="A159" s="257"/>
      <c r="B159" s="258" t="s">
        <v>682</v>
      </c>
      <c r="C159" s="221">
        <v>3642106.98</v>
      </c>
      <c r="D159" s="252">
        <v>182</v>
      </c>
      <c r="E159" s="221">
        <v>0</v>
      </c>
      <c r="F159" s="222">
        <v>0</v>
      </c>
      <c r="G159" s="221">
        <v>3642106.98</v>
      </c>
      <c r="H159" s="222">
        <v>182</v>
      </c>
    </row>
    <row r="160" spans="1:8" outlineLevel="2" x14ac:dyDescent="0.2">
      <c r="A160" s="257"/>
      <c r="B160" s="258" t="s">
        <v>683</v>
      </c>
      <c r="C160" s="221">
        <v>3771081.57</v>
      </c>
      <c r="D160" s="252">
        <v>188</v>
      </c>
      <c r="E160" s="221">
        <v>0</v>
      </c>
      <c r="F160" s="222">
        <v>0</v>
      </c>
      <c r="G160" s="221">
        <v>3771081.57</v>
      </c>
      <c r="H160" s="222">
        <v>188</v>
      </c>
    </row>
    <row r="161" spans="1:8" collapsed="1" x14ac:dyDescent="0.2">
      <c r="A161" s="245" t="s">
        <v>118</v>
      </c>
      <c r="B161" s="245" t="s">
        <v>119</v>
      </c>
      <c r="C161" s="246">
        <v>26505560.16</v>
      </c>
      <c r="D161" s="248">
        <v>1798</v>
      </c>
      <c r="E161" s="246">
        <v>1622743.04</v>
      </c>
      <c r="F161" s="248">
        <v>-31</v>
      </c>
      <c r="G161" s="246">
        <v>28128303.199999999</v>
      </c>
      <c r="H161" s="248">
        <v>1767</v>
      </c>
    </row>
    <row r="162" spans="1:8" outlineLevel="2" x14ac:dyDescent="0.2">
      <c r="A162" s="257"/>
      <c r="B162" s="258" t="s">
        <v>672</v>
      </c>
      <c r="C162" s="221">
        <v>3483428.79</v>
      </c>
      <c r="D162" s="252">
        <v>215</v>
      </c>
      <c r="E162" s="221">
        <v>0</v>
      </c>
      <c r="F162" s="222">
        <v>0</v>
      </c>
      <c r="G162" s="221">
        <v>3483428.79</v>
      </c>
      <c r="H162" s="222">
        <v>215</v>
      </c>
    </row>
    <row r="163" spans="1:8" outlineLevel="2" x14ac:dyDescent="0.2">
      <c r="A163" s="257"/>
      <c r="B163" s="258" t="s">
        <v>673</v>
      </c>
      <c r="C163" s="221">
        <v>1057013.27</v>
      </c>
      <c r="D163" s="252">
        <v>93</v>
      </c>
      <c r="E163" s="221">
        <v>0</v>
      </c>
      <c r="F163" s="222">
        <v>0</v>
      </c>
      <c r="G163" s="221">
        <v>1057013.27</v>
      </c>
      <c r="H163" s="222">
        <v>93</v>
      </c>
    </row>
    <row r="164" spans="1:8" outlineLevel="2" x14ac:dyDescent="0.2">
      <c r="A164" s="257"/>
      <c r="B164" s="258" t="s">
        <v>674</v>
      </c>
      <c r="C164" s="221">
        <v>2196511.81</v>
      </c>
      <c r="D164" s="252">
        <v>149</v>
      </c>
      <c r="E164" s="221">
        <v>0</v>
      </c>
      <c r="F164" s="222">
        <v>0</v>
      </c>
      <c r="G164" s="221">
        <v>2196511.81</v>
      </c>
      <c r="H164" s="222">
        <v>149</v>
      </c>
    </row>
    <row r="165" spans="1:8" outlineLevel="2" x14ac:dyDescent="0.2">
      <c r="A165" s="257"/>
      <c r="B165" s="258" t="s">
        <v>675</v>
      </c>
      <c r="C165" s="221">
        <v>2196511.81</v>
      </c>
      <c r="D165" s="252">
        <v>149</v>
      </c>
      <c r="E165" s="221">
        <v>0</v>
      </c>
      <c r="F165" s="222">
        <v>0</v>
      </c>
      <c r="G165" s="221">
        <v>2196511.81</v>
      </c>
      <c r="H165" s="222">
        <v>149</v>
      </c>
    </row>
    <row r="166" spans="1:8" outlineLevel="2" x14ac:dyDescent="0.2">
      <c r="A166" s="257"/>
      <c r="B166" s="258" t="s">
        <v>676</v>
      </c>
      <c r="C166" s="221">
        <v>2196511.81</v>
      </c>
      <c r="D166" s="252">
        <v>149</v>
      </c>
      <c r="E166" s="221">
        <v>0</v>
      </c>
      <c r="F166" s="222">
        <v>0</v>
      </c>
      <c r="G166" s="221">
        <v>2196511.81</v>
      </c>
      <c r="H166" s="222">
        <v>149</v>
      </c>
    </row>
    <row r="167" spans="1:8" outlineLevel="2" x14ac:dyDescent="0.2">
      <c r="A167" s="257"/>
      <c r="B167" s="258" t="s">
        <v>677</v>
      </c>
      <c r="C167" s="221">
        <v>2196511.81</v>
      </c>
      <c r="D167" s="252">
        <v>149</v>
      </c>
      <c r="E167" s="221">
        <v>0</v>
      </c>
      <c r="F167" s="222">
        <v>0</v>
      </c>
      <c r="G167" s="221">
        <v>2196511.81</v>
      </c>
      <c r="H167" s="222">
        <v>149</v>
      </c>
    </row>
    <row r="168" spans="1:8" outlineLevel="2" x14ac:dyDescent="0.2">
      <c r="A168" s="257"/>
      <c r="B168" s="258" t="s">
        <v>678</v>
      </c>
      <c r="C168" s="221">
        <v>2196511.81</v>
      </c>
      <c r="D168" s="252">
        <v>149</v>
      </c>
      <c r="E168" s="221">
        <v>0</v>
      </c>
      <c r="F168" s="222">
        <v>0</v>
      </c>
      <c r="G168" s="221">
        <v>2196511.81</v>
      </c>
      <c r="H168" s="222">
        <v>149</v>
      </c>
    </row>
    <row r="169" spans="1:8" outlineLevel="2" x14ac:dyDescent="0.2">
      <c r="A169" s="257"/>
      <c r="B169" s="258" t="s">
        <v>679</v>
      </c>
      <c r="C169" s="221">
        <v>2196511.81</v>
      </c>
      <c r="D169" s="252">
        <v>149</v>
      </c>
      <c r="E169" s="221">
        <v>0</v>
      </c>
      <c r="F169" s="222">
        <v>0</v>
      </c>
      <c r="G169" s="221">
        <v>2196511.81</v>
      </c>
      <c r="H169" s="222">
        <v>149</v>
      </c>
    </row>
    <row r="170" spans="1:8" outlineLevel="2" x14ac:dyDescent="0.2">
      <c r="A170" s="257"/>
      <c r="B170" s="258" t="s">
        <v>680</v>
      </c>
      <c r="C170" s="221">
        <v>2196511.81</v>
      </c>
      <c r="D170" s="252">
        <v>149</v>
      </c>
      <c r="E170" s="221">
        <v>0</v>
      </c>
      <c r="F170" s="222">
        <v>0</v>
      </c>
      <c r="G170" s="221">
        <v>2196511.81</v>
      </c>
      <c r="H170" s="222">
        <v>149</v>
      </c>
    </row>
    <row r="171" spans="1:8" outlineLevel="2" x14ac:dyDescent="0.2">
      <c r="A171" s="257"/>
      <c r="B171" s="258" t="s">
        <v>681</v>
      </c>
      <c r="C171" s="221">
        <v>2196511.81</v>
      </c>
      <c r="D171" s="252">
        <v>149</v>
      </c>
      <c r="E171" s="221">
        <v>0</v>
      </c>
      <c r="F171" s="222">
        <v>0</v>
      </c>
      <c r="G171" s="221">
        <v>2196511.81</v>
      </c>
      <c r="H171" s="222">
        <v>149</v>
      </c>
    </row>
    <row r="172" spans="1:8" outlineLevel="2" x14ac:dyDescent="0.2">
      <c r="A172" s="257"/>
      <c r="B172" s="258" t="s">
        <v>682</v>
      </c>
      <c r="C172" s="221">
        <v>2196511.81</v>
      </c>
      <c r="D172" s="252">
        <v>149</v>
      </c>
      <c r="E172" s="221">
        <v>1622743.04</v>
      </c>
      <c r="F172" s="222">
        <v>-31</v>
      </c>
      <c r="G172" s="221">
        <v>3819254.85</v>
      </c>
      <c r="H172" s="222">
        <v>118</v>
      </c>
    </row>
    <row r="173" spans="1:8" outlineLevel="2" x14ac:dyDescent="0.2">
      <c r="A173" s="257"/>
      <c r="B173" s="258" t="s">
        <v>683</v>
      </c>
      <c r="C173" s="221">
        <v>2196511.81</v>
      </c>
      <c r="D173" s="252">
        <v>149</v>
      </c>
      <c r="E173" s="221">
        <v>0</v>
      </c>
      <c r="F173" s="222">
        <v>0</v>
      </c>
      <c r="G173" s="221">
        <v>2196511.81</v>
      </c>
      <c r="H173" s="222">
        <v>149</v>
      </c>
    </row>
    <row r="174" spans="1:8" ht="21" collapsed="1" x14ac:dyDescent="0.2">
      <c r="A174" s="245" t="s">
        <v>122</v>
      </c>
      <c r="B174" s="245" t="s">
        <v>123</v>
      </c>
      <c r="C174" s="246">
        <v>62741665.229999997</v>
      </c>
      <c r="D174" s="248">
        <v>4006</v>
      </c>
      <c r="E174" s="246">
        <v>5154828.08</v>
      </c>
      <c r="F174" s="248">
        <v>383</v>
      </c>
      <c r="G174" s="246">
        <v>67896493.310000002</v>
      </c>
      <c r="H174" s="248">
        <v>4389</v>
      </c>
    </row>
    <row r="175" spans="1:8" outlineLevel="2" x14ac:dyDescent="0.2">
      <c r="A175" s="257"/>
      <c r="B175" s="258" t="s">
        <v>672</v>
      </c>
      <c r="C175" s="221">
        <v>5215419.3600000003</v>
      </c>
      <c r="D175" s="252">
        <v>333</v>
      </c>
      <c r="E175" s="221">
        <v>0</v>
      </c>
      <c r="F175" s="222">
        <v>0</v>
      </c>
      <c r="G175" s="221">
        <v>5215419.3600000003</v>
      </c>
      <c r="H175" s="222">
        <v>333</v>
      </c>
    </row>
    <row r="176" spans="1:8" outlineLevel="2" x14ac:dyDescent="0.2">
      <c r="A176" s="257"/>
      <c r="B176" s="258" t="s">
        <v>673</v>
      </c>
      <c r="C176" s="221">
        <v>5215419.3600000003</v>
      </c>
      <c r="D176" s="252">
        <v>333</v>
      </c>
      <c r="E176" s="221">
        <v>0</v>
      </c>
      <c r="F176" s="222">
        <v>0</v>
      </c>
      <c r="G176" s="221">
        <v>5215419.3600000003</v>
      </c>
      <c r="H176" s="222">
        <v>333</v>
      </c>
    </row>
    <row r="177" spans="1:8" outlineLevel="2" x14ac:dyDescent="0.2">
      <c r="A177" s="257"/>
      <c r="B177" s="258" t="s">
        <v>674</v>
      </c>
      <c r="C177" s="221">
        <v>5215419.3600000003</v>
      </c>
      <c r="D177" s="252">
        <v>333</v>
      </c>
      <c r="E177" s="221">
        <v>0</v>
      </c>
      <c r="F177" s="222">
        <v>0</v>
      </c>
      <c r="G177" s="221">
        <v>5215419.3600000003</v>
      </c>
      <c r="H177" s="222">
        <v>333</v>
      </c>
    </row>
    <row r="178" spans="1:8" outlineLevel="2" x14ac:dyDescent="0.2">
      <c r="A178" s="257"/>
      <c r="B178" s="258" t="s">
        <v>675</v>
      </c>
      <c r="C178" s="221">
        <v>5215419.3600000003</v>
      </c>
      <c r="D178" s="252">
        <v>333</v>
      </c>
      <c r="E178" s="221">
        <v>0</v>
      </c>
      <c r="F178" s="222">
        <v>0</v>
      </c>
      <c r="G178" s="221">
        <v>5215419.3600000003</v>
      </c>
      <c r="H178" s="222">
        <v>333</v>
      </c>
    </row>
    <row r="179" spans="1:8" outlineLevel="2" x14ac:dyDescent="0.2">
      <c r="A179" s="257"/>
      <c r="B179" s="258" t="s">
        <v>676</v>
      </c>
      <c r="C179" s="221">
        <v>5215419.3600000003</v>
      </c>
      <c r="D179" s="252">
        <v>333</v>
      </c>
      <c r="E179" s="221">
        <v>0</v>
      </c>
      <c r="F179" s="222">
        <v>0</v>
      </c>
      <c r="G179" s="221">
        <v>5215419.3600000003</v>
      </c>
      <c r="H179" s="222">
        <v>333</v>
      </c>
    </row>
    <row r="180" spans="1:8" outlineLevel="2" x14ac:dyDescent="0.2">
      <c r="A180" s="257"/>
      <c r="B180" s="258" t="s">
        <v>677</v>
      </c>
      <c r="C180" s="221">
        <v>5215419.3600000003</v>
      </c>
      <c r="D180" s="252">
        <v>333</v>
      </c>
      <c r="E180" s="221">
        <v>0</v>
      </c>
      <c r="F180" s="222">
        <v>0</v>
      </c>
      <c r="G180" s="221">
        <v>5215419.3600000003</v>
      </c>
      <c r="H180" s="222">
        <v>333</v>
      </c>
    </row>
    <row r="181" spans="1:8" outlineLevel="2" x14ac:dyDescent="0.2">
      <c r="A181" s="257"/>
      <c r="B181" s="258" t="s">
        <v>678</v>
      </c>
      <c r="C181" s="221">
        <v>5215419.3600000003</v>
      </c>
      <c r="D181" s="252">
        <v>333</v>
      </c>
      <c r="E181" s="221">
        <v>0</v>
      </c>
      <c r="F181" s="222">
        <v>0</v>
      </c>
      <c r="G181" s="221">
        <v>5215419.3600000003</v>
      </c>
      <c r="H181" s="222">
        <v>333</v>
      </c>
    </row>
    <row r="182" spans="1:8" outlineLevel="2" x14ac:dyDescent="0.2">
      <c r="A182" s="257"/>
      <c r="B182" s="258" t="s">
        <v>679</v>
      </c>
      <c r="C182" s="221">
        <v>5215419.3600000003</v>
      </c>
      <c r="D182" s="252">
        <v>333</v>
      </c>
      <c r="E182" s="221">
        <v>0</v>
      </c>
      <c r="F182" s="222">
        <v>0</v>
      </c>
      <c r="G182" s="221">
        <v>5215419.3600000003</v>
      </c>
      <c r="H182" s="222">
        <v>333</v>
      </c>
    </row>
    <row r="183" spans="1:8" outlineLevel="2" x14ac:dyDescent="0.2">
      <c r="A183" s="257"/>
      <c r="B183" s="258" t="s">
        <v>680</v>
      </c>
      <c r="C183" s="221">
        <v>5215419.3600000003</v>
      </c>
      <c r="D183" s="252">
        <v>333</v>
      </c>
      <c r="E183" s="221">
        <v>0</v>
      </c>
      <c r="F183" s="222">
        <v>0</v>
      </c>
      <c r="G183" s="221">
        <v>5215419.3600000003</v>
      </c>
      <c r="H183" s="222">
        <v>333</v>
      </c>
    </row>
    <row r="184" spans="1:8" outlineLevel="2" x14ac:dyDescent="0.2">
      <c r="A184" s="257"/>
      <c r="B184" s="258" t="s">
        <v>681</v>
      </c>
      <c r="C184" s="221">
        <v>5215419.3600000003</v>
      </c>
      <c r="D184" s="252">
        <v>333</v>
      </c>
      <c r="E184" s="221">
        <v>12462.28</v>
      </c>
      <c r="F184" s="222">
        <v>1</v>
      </c>
      <c r="G184" s="221">
        <v>5227881.6399999997</v>
      </c>
      <c r="H184" s="222">
        <v>334</v>
      </c>
    </row>
    <row r="185" spans="1:8" outlineLevel="2" x14ac:dyDescent="0.2">
      <c r="A185" s="257"/>
      <c r="B185" s="258" t="s">
        <v>682</v>
      </c>
      <c r="C185" s="221">
        <v>5215419.3600000003</v>
      </c>
      <c r="D185" s="252">
        <v>333</v>
      </c>
      <c r="E185" s="221">
        <v>5142365.8</v>
      </c>
      <c r="F185" s="222">
        <v>382</v>
      </c>
      <c r="G185" s="221">
        <v>10357785.16</v>
      </c>
      <c r="H185" s="222">
        <v>715</v>
      </c>
    </row>
    <row r="186" spans="1:8" outlineLevel="2" x14ac:dyDescent="0.2">
      <c r="A186" s="257"/>
      <c r="B186" s="258" t="s">
        <v>683</v>
      </c>
      <c r="C186" s="221">
        <v>5372052.2699999996</v>
      </c>
      <c r="D186" s="252">
        <v>343</v>
      </c>
      <c r="E186" s="221">
        <v>0</v>
      </c>
      <c r="F186" s="222">
        <v>0</v>
      </c>
      <c r="G186" s="221">
        <v>5372052.2699999996</v>
      </c>
      <c r="H186" s="222">
        <v>343</v>
      </c>
    </row>
    <row r="187" spans="1:8" collapsed="1" x14ac:dyDescent="0.2">
      <c r="A187" s="245" t="s">
        <v>146</v>
      </c>
      <c r="B187" s="245" t="s">
        <v>147</v>
      </c>
      <c r="C187" s="246">
        <v>32603154.219999999</v>
      </c>
      <c r="D187" s="248">
        <v>2106</v>
      </c>
      <c r="E187" s="246">
        <v>9081838.4499999993</v>
      </c>
      <c r="F187" s="248">
        <v>511</v>
      </c>
      <c r="G187" s="246">
        <v>41684992.670000002</v>
      </c>
      <c r="H187" s="248">
        <v>2617</v>
      </c>
    </row>
    <row r="188" spans="1:8" outlineLevel="2" x14ac:dyDescent="0.2">
      <c r="A188" s="257"/>
      <c r="B188" s="258" t="s">
        <v>672</v>
      </c>
      <c r="C188" s="221">
        <v>2738461.89</v>
      </c>
      <c r="D188" s="252">
        <v>169</v>
      </c>
      <c r="E188" s="221">
        <v>0</v>
      </c>
      <c r="F188" s="222">
        <v>0</v>
      </c>
      <c r="G188" s="221">
        <v>2738461.89</v>
      </c>
      <c r="H188" s="222">
        <v>169</v>
      </c>
    </row>
    <row r="189" spans="1:8" outlineLevel="2" x14ac:dyDescent="0.2">
      <c r="A189" s="257"/>
      <c r="B189" s="258" t="s">
        <v>673</v>
      </c>
      <c r="C189" s="221">
        <v>4140339.65</v>
      </c>
      <c r="D189" s="252">
        <v>276</v>
      </c>
      <c r="E189" s="221">
        <v>0</v>
      </c>
      <c r="F189" s="222">
        <v>0</v>
      </c>
      <c r="G189" s="221">
        <v>4140339.65</v>
      </c>
      <c r="H189" s="222">
        <v>276</v>
      </c>
    </row>
    <row r="190" spans="1:8" outlineLevel="2" x14ac:dyDescent="0.2">
      <c r="A190" s="257"/>
      <c r="B190" s="258" t="s">
        <v>674</v>
      </c>
      <c r="C190" s="221">
        <v>3341651.68</v>
      </c>
      <c r="D190" s="252">
        <v>215</v>
      </c>
      <c r="E190" s="221">
        <v>0</v>
      </c>
      <c r="F190" s="222">
        <v>0</v>
      </c>
      <c r="G190" s="221">
        <v>3341651.68</v>
      </c>
      <c r="H190" s="222">
        <v>215</v>
      </c>
    </row>
    <row r="191" spans="1:8" outlineLevel="2" x14ac:dyDescent="0.2">
      <c r="A191" s="257"/>
      <c r="B191" s="258" t="s">
        <v>675</v>
      </c>
      <c r="C191" s="221">
        <v>2709189</v>
      </c>
      <c r="D191" s="252">
        <v>175</v>
      </c>
      <c r="E191" s="221">
        <v>0</v>
      </c>
      <c r="F191" s="222">
        <v>0</v>
      </c>
      <c r="G191" s="221">
        <v>2709189</v>
      </c>
      <c r="H191" s="222">
        <v>175</v>
      </c>
    </row>
    <row r="192" spans="1:8" outlineLevel="2" x14ac:dyDescent="0.2">
      <c r="A192" s="257"/>
      <c r="B192" s="258" t="s">
        <v>676</v>
      </c>
      <c r="C192" s="221">
        <v>2709189</v>
      </c>
      <c r="D192" s="252">
        <v>175</v>
      </c>
      <c r="E192" s="221">
        <v>0</v>
      </c>
      <c r="F192" s="222">
        <v>0</v>
      </c>
      <c r="G192" s="221">
        <v>2709189</v>
      </c>
      <c r="H192" s="222">
        <v>175</v>
      </c>
    </row>
    <row r="193" spans="1:8" outlineLevel="2" x14ac:dyDescent="0.2">
      <c r="A193" s="257"/>
      <c r="B193" s="258" t="s">
        <v>677</v>
      </c>
      <c r="C193" s="221">
        <v>2709189</v>
      </c>
      <c r="D193" s="252">
        <v>175</v>
      </c>
      <c r="E193" s="221">
        <v>0</v>
      </c>
      <c r="F193" s="222">
        <v>0</v>
      </c>
      <c r="G193" s="221">
        <v>2709189</v>
      </c>
      <c r="H193" s="222">
        <v>175</v>
      </c>
    </row>
    <row r="194" spans="1:8" outlineLevel="2" x14ac:dyDescent="0.2">
      <c r="A194" s="257"/>
      <c r="B194" s="258" t="s">
        <v>678</v>
      </c>
      <c r="C194" s="221">
        <v>2709189</v>
      </c>
      <c r="D194" s="252">
        <v>175</v>
      </c>
      <c r="E194" s="221">
        <v>0</v>
      </c>
      <c r="F194" s="222">
        <v>0</v>
      </c>
      <c r="G194" s="221">
        <v>2709189</v>
      </c>
      <c r="H194" s="222">
        <v>175</v>
      </c>
    </row>
    <row r="195" spans="1:8" outlineLevel="2" x14ac:dyDescent="0.2">
      <c r="A195" s="257"/>
      <c r="B195" s="258" t="s">
        <v>679</v>
      </c>
      <c r="C195" s="221">
        <v>2709189</v>
      </c>
      <c r="D195" s="252">
        <v>175</v>
      </c>
      <c r="E195" s="221">
        <v>0</v>
      </c>
      <c r="F195" s="222">
        <v>0</v>
      </c>
      <c r="G195" s="221">
        <v>2709189</v>
      </c>
      <c r="H195" s="222">
        <v>175</v>
      </c>
    </row>
    <row r="196" spans="1:8" outlineLevel="2" x14ac:dyDescent="0.2">
      <c r="A196" s="257"/>
      <c r="B196" s="258" t="s">
        <v>680</v>
      </c>
      <c r="C196" s="221">
        <v>2209189</v>
      </c>
      <c r="D196" s="252">
        <v>143</v>
      </c>
      <c r="E196" s="221">
        <v>0</v>
      </c>
      <c r="F196" s="222">
        <v>0</v>
      </c>
      <c r="G196" s="221">
        <v>2209189</v>
      </c>
      <c r="H196" s="222">
        <v>143</v>
      </c>
    </row>
    <row r="197" spans="1:8" outlineLevel="2" x14ac:dyDescent="0.2">
      <c r="A197" s="257"/>
      <c r="B197" s="258" t="s">
        <v>681</v>
      </c>
      <c r="C197" s="221">
        <v>2209189</v>
      </c>
      <c r="D197" s="252">
        <v>143</v>
      </c>
      <c r="E197" s="221">
        <v>0</v>
      </c>
      <c r="F197" s="222">
        <v>0</v>
      </c>
      <c r="G197" s="221">
        <v>2209189</v>
      </c>
      <c r="H197" s="222">
        <v>143</v>
      </c>
    </row>
    <row r="198" spans="1:8" outlineLevel="2" x14ac:dyDescent="0.2">
      <c r="A198" s="257"/>
      <c r="B198" s="258" t="s">
        <v>682</v>
      </c>
      <c r="C198" s="221">
        <v>2209189</v>
      </c>
      <c r="D198" s="252">
        <v>143</v>
      </c>
      <c r="E198" s="221">
        <v>9081838.4499999993</v>
      </c>
      <c r="F198" s="222">
        <v>511</v>
      </c>
      <c r="G198" s="221">
        <v>11291027.449999999</v>
      </c>
      <c r="H198" s="222">
        <v>654</v>
      </c>
    </row>
    <row r="199" spans="1:8" outlineLevel="2" x14ac:dyDescent="0.2">
      <c r="A199" s="257"/>
      <c r="B199" s="258" t="s">
        <v>683</v>
      </c>
      <c r="C199" s="221">
        <v>2209189</v>
      </c>
      <c r="D199" s="252">
        <v>142</v>
      </c>
      <c r="E199" s="221">
        <v>0</v>
      </c>
      <c r="F199" s="222">
        <v>0</v>
      </c>
      <c r="G199" s="221">
        <v>2209189</v>
      </c>
      <c r="H199" s="222">
        <v>142</v>
      </c>
    </row>
    <row r="200" spans="1:8" collapsed="1" x14ac:dyDescent="0.2">
      <c r="A200" s="245" t="s">
        <v>138</v>
      </c>
      <c r="B200" s="245" t="s">
        <v>139</v>
      </c>
      <c r="C200" s="246">
        <v>20286231.489999998</v>
      </c>
      <c r="D200" s="248">
        <v>1380</v>
      </c>
      <c r="E200" s="246">
        <v>1001846.51</v>
      </c>
      <c r="F200" s="248">
        <v>32</v>
      </c>
      <c r="G200" s="246">
        <v>21288078</v>
      </c>
      <c r="H200" s="248">
        <v>1412</v>
      </c>
    </row>
    <row r="201" spans="1:8" outlineLevel="2" x14ac:dyDescent="0.2">
      <c r="A201" s="257"/>
      <c r="B201" s="258" t="s">
        <v>672</v>
      </c>
      <c r="C201" s="221">
        <v>2759685.9</v>
      </c>
      <c r="D201" s="252">
        <v>176</v>
      </c>
      <c r="E201" s="221">
        <v>0</v>
      </c>
      <c r="F201" s="222">
        <v>0</v>
      </c>
      <c r="G201" s="221">
        <v>2759685.9</v>
      </c>
      <c r="H201" s="222">
        <v>176</v>
      </c>
    </row>
    <row r="202" spans="1:8" outlineLevel="2" x14ac:dyDescent="0.2">
      <c r="A202" s="257"/>
      <c r="B202" s="258" t="s">
        <v>673</v>
      </c>
      <c r="C202" s="221">
        <v>948606.49</v>
      </c>
      <c r="D202" s="252">
        <v>64</v>
      </c>
      <c r="E202" s="221">
        <v>0</v>
      </c>
      <c r="F202" s="222">
        <v>0</v>
      </c>
      <c r="G202" s="221">
        <v>948606.49</v>
      </c>
      <c r="H202" s="222">
        <v>64</v>
      </c>
    </row>
    <row r="203" spans="1:8" outlineLevel="2" x14ac:dyDescent="0.2">
      <c r="A203" s="257"/>
      <c r="B203" s="258" t="s">
        <v>674</v>
      </c>
      <c r="C203" s="221">
        <v>1807793.91</v>
      </c>
      <c r="D203" s="252">
        <v>117</v>
      </c>
      <c r="E203" s="221">
        <v>0</v>
      </c>
      <c r="F203" s="222">
        <v>0</v>
      </c>
      <c r="G203" s="221">
        <v>1807793.91</v>
      </c>
      <c r="H203" s="222">
        <v>117</v>
      </c>
    </row>
    <row r="204" spans="1:8" outlineLevel="2" x14ac:dyDescent="0.2">
      <c r="A204" s="257"/>
      <c r="B204" s="258" t="s">
        <v>675</v>
      </c>
      <c r="C204" s="221">
        <v>1807793.91</v>
      </c>
      <c r="D204" s="252">
        <v>117</v>
      </c>
      <c r="E204" s="221">
        <v>0</v>
      </c>
      <c r="F204" s="222">
        <v>0</v>
      </c>
      <c r="G204" s="221">
        <v>1807793.91</v>
      </c>
      <c r="H204" s="222">
        <v>117</v>
      </c>
    </row>
    <row r="205" spans="1:8" outlineLevel="2" x14ac:dyDescent="0.2">
      <c r="A205" s="257"/>
      <c r="B205" s="258" t="s">
        <v>676</v>
      </c>
      <c r="C205" s="221">
        <v>1807793.91</v>
      </c>
      <c r="D205" s="252">
        <v>117</v>
      </c>
      <c r="E205" s="221">
        <v>0</v>
      </c>
      <c r="F205" s="222">
        <v>0</v>
      </c>
      <c r="G205" s="221">
        <v>1807793.91</v>
      </c>
      <c r="H205" s="222">
        <v>117</v>
      </c>
    </row>
    <row r="206" spans="1:8" outlineLevel="2" x14ac:dyDescent="0.2">
      <c r="A206" s="257"/>
      <c r="B206" s="258" t="s">
        <v>677</v>
      </c>
      <c r="C206" s="221">
        <v>1807793.91</v>
      </c>
      <c r="D206" s="252">
        <v>117</v>
      </c>
      <c r="E206" s="221">
        <v>0</v>
      </c>
      <c r="F206" s="222">
        <v>0</v>
      </c>
      <c r="G206" s="221">
        <v>1807793.91</v>
      </c>
      <c r="H206" s="222">
        <v>117</v>
      </c>
    </row>
    <row r="207" spans="1:8" outlineLevel="2" x14ac:dyDescent="0.2">
      <c r="A207" s="257"/>
      <c r="B207" s="258" t="s">
        <v>678</v>
      </c>
      <c r="C207" s="221">
        <v>1807793.91</v>
      </c>
      <c r="D207" s="252">
        <v>117</v>
      </c>
      <c r="E207" s="221">
        <v>0</v>
      </c>
      <c r="F207" s="222">
        <v>0</v>
      </c>
      <c r="G207" s="221">
        <v>1807793.91</v>
      </c>
      <c r="H207" s="222">
        <v>117</v>
      </c>
    </row>
    <row r="208" spans="1:8" outlineLevel="2" x14ac:dyDescent="0.2">
      <c r="A208" s="257"/>
      <c r="B208" s="258" t="s">
        <v>679</v>
      </c>
      <c r="C208" s="221">
        <v>1807793.91</v>
      </c>
      <c r="D208" s="252">
        <v>117</v>
      </c>
      <c r="E208" s="221">
        <v>0</v>
      </c>
      <c r="F208" s="222">
        <v>0</v>
      </c>
      <c r="G208" s="221">
        <v>1807793.91</v>
      </c>
      <c r="H208" s="222">
        <v>117</v>
      </c>
    </row>
    <row r="209" spans="1:8" outlineLevel="2" x14ac:dyDescent="0.2">
      <c r="A209" s="257"/>
      <c r="B209" s="258" t="s">
        <v>680</v>
      </c>
      <c r="C209" s="221">
        <v>1432793.91</v>
      </c>
      <c r="D209" s="252">
        <v>109</v>
      </c>
      <c r="E209" s="221">
        <v>0</v>
      </c>
      <c r="F209" s="222">
        <v>0</v>
      </c>
      <c r="G209" s="221">
        <v>1432793.91</v>
      </c>
      <c r="H209" s="222">
        <v>109</v>
      </c>
    </row>
    <row r="210" spans="1:8" outlineLevel="2" x14ac:dyDescent="0.2">
      <c r="A210" s="257"/>
      <c r="B210" s="258" t="s">
        <v>681</v>
      </c>
      <c r="C210" s="221">
        <v>1432793.91</v>
      </c>
      <c r="D210" s="252">
        <v>109</v>
      </c>
      <c r="E210" s="221">
        <v>0</v>
      </c>
      <c r="F210" s="222">
        <v>0</v>
      </c>
      <c r="G210" s="221">
        <v>1432793.91</v>
      </c>
      <c r="H210" s="222">
        <v>109</v>
      </c>
    </row>
    <row r="211" spans="1:8" outlineLevel="2" x14ac:dyDescent="0.2">
      <c r="A211" s="257"/>
      <c r="B211" s="258" t="s">
        <v>682</v>
      </c>
      <c r="C211" s="221">
        <v>1432793.91</v>
      </c>
      <c r="D211" s="252">
        <v>109</v>
      </c>
      <c r="E211" s="221">
        <v>1001846.51</v>
      </c>
      <c r="F211" s="222">
        <v>32</v>
      </c>
      <c r="G211" s="221">
        <v>2434640.42</v>
      </c>
      <c r="H211" s="222">
        <v>141</v>
      </c>
    </row>
    <row r="212" spans="1:8" outlineLevel="2" x14ac:dyDescent="0.2">
      <c r="A212" s="257"/>
      <c r="B212" s="258" t="s">
        <v>683</v>
      </c>
      <c r="C212" s="221">
        <v>1432793.91</v>
      </c>
      <c r="D212" s="252">
        <v>111</v>
      </c>
      <c r="E212" s="221">
        <v>0</v>
      </c>
      <c r="F212" s="222">
        <v>0</v>
      </c>
      <c r="G212" s="221">
        <v>1432793.91</v>
      </c>
      <c r="H212" s="222">
        <v>111</v>
      </c>
    </row>
    <row r="213" spans="1:8" collapsed="1" x14ac:dyDescent="0.2">
      <c r="A213" s="245" t="s">
        <v>30</v>
      </c>
      <c r="B213" s="245" t="s">
        <v>31</v>
      </c>
      <c r="C213" s="246">
        <v>6368213.5700000003</v>
      </c>
      <c r="D213" s="247">
        <v>413</v>
      </c>
      <c r="E213" s="246">
        <v>353261.58</v>
      </c>
      <c r="F213" s="248">
        <v>28</v>
      </c>
      <c r="G213" s="246">
        <v>6721475.1500000004</v>
      </c>
      <c r="H213" s="248">
        <v>441</v>
      </c>
    </row>
    <row r="214" spans="1:8" outlineLevel="2" x14ac:dyDescent="0.2">
      <c r="A214" s="257"/>
      <c r="B214" s="258" t="s">
        <v>672</v>
      </c>
      <c r="C214" s="221">
        <v>724228.98</v>
      </c>
      <c r="D214" s="252">
        <v>46</v>
      </c>
      <c r="E214" s="221">
        <v>0</v>
      </c>
      <c r="F214" s="222">
        <v>0</v>
      </c>
      <c r="G214" s="221">
        <v>724228.98</v>
      </c>
      <c r="H214" s="222">
        <v>46</v>
      </c>
    </row>
    <row r="215" spans="1:8" outlineLevel="2" x14ac:dyDescent="0.2">
      <c r="A215" s="257"/>
      <c r="B215" s="258" t="s">
        <v>673</v>
      </c>
      <c r="C215" s="221">
        <v>401388.59</v>
      </c>
      <c r="D215" s="252">
        <v>27</v>
      </c>
      <c r="E215" s="221">
        <v>0</v>
      </c>
      <c r="F215" s="222">
        <v>0</v>
      </c>
      <c r="G215" s="221">
        <v>401388.59</v>
      </c>
      <c r="H215" s="222">
        <v>27</v>
      </c>
    </row>
    <row r="216" spans="1:8" outlineLevel="2" x14ac:dyDescent="0.2">
      <c r="A216" s="257"/>
      <c r="B216" s="258" t="s">
        <v>674</v>
      </c>
      <c r="C216" s="221">
        <v>524259.6</v>
      </c>
      <c r="D216" s="252">
        <v>34</v>
      </c>
      <c r="E216" s="221">
        <v>0</v>
      </c>
      <c r="F216" s="222">
        <v>0</v>
      </c>
      <c r="G216" s="221">
        <v>524259.6</v>
      </c>
      <c r="H216" s="222">
        <v>34</v>
      </c>
    </row>
    <row r="217" spans="1:8" outlineLevel="2" x14ac:dyDescent="0.2">
      <c r="A217" s="257"/>
      <c r="B217" s="258" t="s">
        <v>675</v>
      </c>
      <c r="C217" s="221">
        <v>524259.6</v>
      </c>
      <c r="D217" s="252">
        <v>34</v>
      </c>
      <c r="E217" s="221">
        <v>0</v>
      </c>
      <c r="F217" s="222">
        <v>0</v>
      </c>
      <c r="G217" s="221">
        <v>524259.6</v>
      </c>
      <c r="H217" s="222">
        <v>34</v>
      </c>
    </row>
    <row r="218" spans="1:8" outlineLevel="2" x14ac:dyDescent="0.2">
      <c r="A218" s="257"/>
      <c r="B218" s="258" t="s">
        <v>676</v>
      </c>
      <c r="C218" s="221">
        <v>524259.6</v>
      </c>
      <c r="D218" s="252">
        <v>34</v>
      </c>
      <c r="E218" s="221">
        <v>0</v>
      </c>
      <c r="F218" s="222">
        <v>0</v>
      </c>
      <c r="G218" s="221">
        <v>524259.6</v>
      </c>
      <c r="H218" s="222">
        <v>34</v>
      </c>
    </row>
    <row r="219" spans="1:8" outlineLevel="2" x14ac:dyDescent="0.2">
      <c r="A219" s="257"/>
      <c r="B219" s="258" t="s">
        <v>677</v>
      </c>
      <c r="C219" s="221">
        <v>524259.6</v>
      </c>
      <c r="D219" s="252">
        <v>34</v>
      </c>
      <c r="E219" s="221">
        <v>0</v>
      </c>
      <c r="F219" s="222">
        <v>0</v>
      </c>
      <c r="G219" s="221">
        <v>524259.6</v>
      </c>
      <c r="H219" s="222">
        <v>34</v>
      </c>
    </row>
    <row r="220" spans="1:8" outlineLevel="2" x14ac:dyDescent="0.2">
      <c r="A220" s="257"/>
      <c r="B220" s="258" t="s">
        <v>678</v>
      </c>
      <c r="C220" s="221">
        <v>524259.6</v>
      </c>
      <c r="D220" s="252">
        <v>34</v>
      </c>
      <c r="E220" s="221">
        <v>0</v>
      </c>
      <c r="F220" s="222">
        <v>0</v>
      </c>
      <c r="G220" s="221">
        <v>524259.6</v>
      </c>
      <c r="H220" s="222">
        <v>34</v>
      </c>
    </row>
    <row r="221" spans="1:8" outlineLevel="2" x14ac:dyDescent="0.2">
      <c r="A221" s="257"/>
      <c r="B221" s="258" t="s">
        <v>679</v>
      </c>
      <c r="C221" s="221">
        <v>524259.6</v>
      </c>
      <c r="D221" s="252">
        <v>34</v>
      </c>
      <c r="E221" s="221">
        <v>0</v>
      </c>
      <c r="F221" s="222">
        <v>0</v>
      </c>
      <c r="G221" s="221">
        <v>524259.6</v>
      </c>
      <c r="H221" s="222">
        <v>34</v>
      </c>
    </row>
    <row r="222" spans="1:8" outlineLevel="2" x14ac:dyDescent="0.2">
      <c r="A222" s="257"/>
      <c r="B222" s="258" t="s">
        <v>680</v>
      </c>
      <c r="C222" s="221">
        <v>524259.6</v>
      </c>
      <c r="D222" s="252">
        <v>34</v>
      </c>
      <c r="E222" s="221">
        <v>0</v>
      </c>
      <c r="F222" s="222">
        <v>0</v>
      </c>
      <c r="G222" s="221">
        <v>524259.6</v>
      </c>
      <c r="H222" s="222">
        <v>34</v>
      </c>
    </row>
    <row r="223" spans="1:8" outlineLevel="2" x14ac:dyDescent="0.2">
      <c r="A223" s="257"/>
      <c r="B223" s="258" t="s">
        <v>681</v>
      </c>
      <c r="C223" s="221">
        <v>524259.6</v>
      </c>
      <c r="D223" s="252">
        <v>34</v>
      </c>
      <c r="E223" s="221">
        <v>0</v>
      </c>
      <c r="F223" s="222">
        <v>0</v>
      </c>
      <c r="G223" s="221">
        <v>524259.6</v>
      </c>
      <c r="H223" s="222">
        <v>34</v>
      </c>
    </row>
    <row r="224" spans="1:8" outlineLevel="2" x14ac:dyDescent="0.2">
      <c r="A224" s="257"/>
      <c r="B224" s="258" t="s">
        <v>682</v>
      </c>
      <c r="C224" s="221">
        <v>524259.6</v>
      </c>
      <c r="D224" s="252">
        <v>34</v>
      </c>
      <c r="E224" s="221">
        <v>353261.58</v>
      </c>
      <c r="F224" s="222">
        <v>28</v>
      </c>
      <c r="G224" s="221">
        <v>877521.18</v>
      </c>
      <c r="H224" s="222">
        <v>62</v>
      </c>
    </row>
    <row r="225" spans="1:8" outlineLevel="2" x14ac:dyDescent="0.2">
      <c r="A225" s="257"/>
      <c r="B225" s="258" t="s">
        <v>683</v>
      </c>
      <c r="C225" s="221">
        <v>524259.6</v>
      </c>
      <c r="D225" s="252">
        <v>34</v>
      </c>
      <c r="E225" s="221">
        <v>0</v>
      </c>
      <c r="F225" s="222">
        <v>0</v>
      </c>
      <c r="G225" s="221">
        <v>524259.6</v>
      </c>
      <c r="H225" s="222">
        <v>34</v>
      </c>
    </row>
    <row r="226" spans="1:8" collapsed="1" x14ac:dyDescent="0.2">
      <c r="A226" s="245" t="s">
        <v>32</v>
      </c>
      <c r="B226" s="245" t="s">
        <v>33</v>
      </c>
      <c r="C226" s="246">
        <v>8593630.8000000007</v>
      </c>
      <c r="D226" s="247">
        <v>557</v>
      </c>
      <c r="E226" s="246">
        <v>20795.16</v>
      </c>
      <c r="F226" s="248">
        <v>-21</v>
      </c>
      <c r="G226" s="246">
        <v>8614425.9600000009</v>
      </c>
      <c r="H226" s="248">
        <v>536</v>
      </c>
    </row>
    <row r="227" spans="1:8" outlineLevel="2" x14ac:dyDescent="0.2">
      <c r="A227" s="257"/>
      <c r="B227" s="258" t="s">
        <v>672</v>
      </c>
      <c r="C227" s="221">
        <v>730066.48</v>
      </c>
      <c r="D227" s="252">
        <v>45</v>
      </c>
      <c r="E227" s="221">
        <v>0</v>
      </c>
      <c r="F227" s="222">
        <v>0</v>
      </c>
      <c r="G227" s="221">
        <v>730066.48</v>
      </c>
      <c r="H227" s="222">
        <v>45</v>
      </c>
    </row>
    <row r="228" spans="1:8" outlineLevel="2" x14ac:dyDescent="0.2">
      <c r="A228" s="257"/>
      <c r="B228" s="258" t="s">
        <v>673</v>
      </c>
      <c r="C228" s="221">
        <v>766491.12</v>
      </c>
      <c r="D228" s="252">
        <v>52</v>
      </c>
      <c r="E228" s="221">
        <v>0</v>
      </c>
      <c r="F228" s="222">
        <v>0</v>
      </c>
      <c r="G228" s="221">
        <v>766491.12</v>
      </c>
      <c r="H228" s="222">
        <v>52</v>
      </c>
    </row>
    <row r="229" spans="1:8" outlineLevel="2" x14ac:dyDescent="0.2">
      <c r="A229" s="257"/>
      <c r="B229" s="258" t="s">
        <v>674</v>
      </c>
      <c r="C229" s="221">
        <v>709707.32</v>
      </c>
      <c r="D229" s="252">
        <v>46</v>
      </c>
      <c r="E229" s="221">
        <v>0</v>
      </c>
      <c r="F229" s="222">
        <v>0</v>
      </c>
      <c r="G229" s="221">
        <v>709707.32</v>
      </c>
      <c r="H229" s="222">
        <v>46</v>
      </c>
    </row>
    <row r="230" spans="1:8" outlineLevel="2" x14ac:dyDescent="0.2">
      <c r="A230" s="257"/>
      <c r="B230" s="258" t="s">
        <v>675</v>
      </c>
      <c r="C230" s="221">
        <v>709707.32</v>
      </c>
      <c r="D230" s="252">
        <v>46</v>
      </c>
      <c r="E230" s="221">
        <v>0</v>
      </c>
      <c r="F230" s="222">
        <v>0</v>
      </c>
      <c r="G230" s="221">
        <v>709707.32</v>
      </c>
      <c r="H230" s="222">
        <v>46</v>
      </c>
    </row>
    <row r="231" spans="1:8" outlineLevel="2" x14ac:dyDescent="0.2">
      <c r="A231" s="257"/>
      <c r="B231" s="258" t="s">
        <v>676</v>
      </c>
      <c r="C231" s="221">
        <v>709707.32</v>
      </c>
      <c r="D231" s="252">
        <v>46</v>
      </c>
      <c r="E231" s="221">
        <v>0</v>
      </c>
      <c r="F231" s="222">
        <v>0</v>
      </c>
      <c r="G231" s="221">
        <v>709707.32</v>
      </c>
      <c r="H231" s="222">
        <v>46</v>
      </c>
    </row>
    <row r="232" spans="1:8" outlineLevel="2" x14ac:dyDescent="0.2">
      <c r="A232" s="257"/>
      <c r="B232" s="258" t="s">
        <v>677</v>
      </c>
      <c r="C232" s="221">
        <v>706363.02</v>
      </c>
      <c r="D232" s="252">
        <v>46</v>
      </c>
      <c r="E232" s="221">
        <v>0</v>
      </c>
      <c r="F232" s="222">
        <v>0</v>
      </c>
      <c r="G232" s="221">
        <v>706363.02</v>
      </c>
      <c r="H232" s="222">
        <v>46</v>
      </c>
    </row>
    <row r="233" spans="1:8" outlineLevel="2" x14ac:dyDescent="0.2">
      <c r="A233" s="257"/>
      <c r="B233" s="258" t="s">
        <v>678</v>
      </c>
      <c r="C233" s="221">
        <v>713051.62</v>
      </c>
      <c r="D233" s="252">
        <v>46</v>
      </c>
      <c r="E233" s="221">
        <v>0</v>
      </c>
      <c r="F233" s="222">
        <v>0</v>
      </c>
      <c r="G233" s="221">
        <v>713051.62</v>
      </c>
      <c r="H233" s="222">
        <v>46</v>
      </c>
    </row>
    <row r="234" spans="1:8" outlineLevel="2" x14ac:dyDescent="0.2">
      <c r="A234" s="257"/>
      <c r="B234" s="258" t="s">
        <v>679</v>
      </c>
      <c r="C234" s="221">
        <v>709707.32</v>
      </c>
      <c r="D234" s="252">
        <v>46</v>
      </c>
      <c r="E234" s="221">
        <v>0</v>
      </c>
      <c r="F234" s="222">
        <v>0</v>
      </c>
      <c r="G234" s="221">
        <v>709707.32</v>
      </c>
      <c r="H234" s="222">
        <v>46</v>
      </c>
    </row>
    <row r="235" spans="1:8" outlineLevel="2" x14ac:dyDescent="0.2">
      <c r="A235" s="257"/>
      <c r="B235" s="258" t="s">
        <v>680</v>
      </c>
      <c r="C235" s="221">
        <v>709707.32</v>
      </c>
      <c r="D235" s="252">
        <v>46</v>
      </c>
      <c r="E235" s="221">
        <v>0</v>
      </c>
      <c r="F235" s="222">
        <v>0</v>
      </c>
      <c r="G235" s="221">
        <v>709707.32</v>
      </c>
      <c r="H235" s="222">
        <v>46</v>
      </c>
    </row>
    <row r="236" spans="1:8" outlineLevel="2" x14ac:dyDescent="0.2">
      <c r="A236" s="257"/>
      <c r="B236" s="258" t="s">
        <v>681</v>
      </c>
      <c r="C236" s="221">
        <v>709707.32</v>
      </c>
      <c r="D236" s="252">
        <v>46</v>
      </c>
      <c r="E236" s="221">
        <v>0</v>
      </c>
      <c r="F236" s="222">
        <v>0</v>
      </c>
      <c r="G236" s="221">
        <v>709707.32</v>
      </c>
      <c r="H236" s="222">
        <v>46</v>
      </c>
    </row>
    <row r="237" spans="1:8" outlineLevel="2" x14ac:dyDescent="0.2">
      <c r="A237" s="257"/>
      <c r="B237" s="258" t="s">
        <v>682</v>
      </c>
      <c r="C237" s="221">
        <v>709707.32</v>
      </c>
      <c r="D237" s="252">
        <v>46</v>
      </c>
      <c r="E237" s="221">
        <v>20795.16</v>
      </c>
      <c r="F237" s="222">
        <v>-21</v>
      </c>
      <c r="G237" s="221">
        <v>730502.48</v>
      </c>
      <c r="H237" s="222">
        <v>25</v>
      </c>
    </row>
    <row r="238" spans="1:8" outlineLevel="2" x14ac:dyDescent="0.2">
      <c r="A238" s="257"/>
      <c r="B238" s="258" t="s">
        <v>683</v>
      </c>
      <c r="C238" s="221">
        <v>709707.32</v>
      </c>
      <c r="D238" s="252">
        <v>46</v>
      </c>
      <c r="E238" s="221">
        <v>0</v>
      </c>
      <c r="F238" s="222">
        <v>0</v>
      </c>
      <c r="G238" s="221">
        <v>709707.32</v>
      </c>
      <c r="H238" s="222">
        <v>46</v>
      </c>
    </row>
    <row r="239" spans="1:8" collapsed="1" x14ac:dyDescent="0.2">
      <c r="A239" s="245" t="s">
        <v>34</v>
      </c>
      <c r="B239" s="245" t="s">
        <v>35</v>
      </c>
      <c r="C239" s="246">
        <v>6933326.3300000001</v>
      </c>
      <c r="D239" s="247">
        <v>449</v>
      </c>
      <c r="E239" s="246">
        <v>1397186.91</v>
      </c>
      <c r="F239" s="248">
        <v>67</v>
      </c>
      <c r="G239" s="246">
        <v>8330513.2400000002</v>
      </c>
      <c r="H239" s="248">
        <v>516</v>
      </c>
    </row>
    <row r="240" spans="1:8" outlineLevel="2" x14ac:dyDescent="0.2">
      <c r="A240" s="257"/>
      <c r="B240" s="258" t="s">
        <v>672</v>
      </c>
      <c r="C240" s="221">
        <v>903923.3</v>
      </c>
      <c r="D240" s="252">
        <v>52</v>
      </c>
      <c r="E240" s="221">
        <v>0</v>
      </c>
      <c r="F240" s="222">
        <v>0</v>
      </c>
      <c r="G240" s="221">
        <v>903923.3</v>
      </c>
      <c r="H240" s="222">
        <v>52</v>
      </c>
    </row>
    <row r="241" spans="1:8" outlineLevel="2" x14ac:dyDescent="0.2">
      <c r="A241" s="257"/>
      <c r="B241" s="258" t="s">
        <v>673</v>
      </c>
      <c r="C241" s="221">
        <v>315970.33</v>
      </c>
      <c r="D241" s="252">
        <v>27</v>
      </c>
      <c r="E241" s="221">
        <v>0</v>
      </c>
      <c r="F241" s="222">
        <v>0</v>
      </c>
      <c r="G241" s="221">
        <v>315970.33</v>
      </c>
      <c r="H241" s="222">
        <v>27</v>
      </c>
    </row>
    <row r="242" spans="1:8" outlineLevel="2" x14ac:dyDescent="0.2">
      <c r="A242" s="257"/>
      <c r="B242" s="258" t="s">
        <v>674</v>
      </c>
      <c r="C242" s="221">
        <v>571343.27</v>
      </c>
      <c r="D242" s="252">
        <v>37</v>
      </c>
      <c r="E242" s="221">
        <v>0</v>
      </c>
      <c r="F242" s="222">
        <v>0</v>
      </c>
      <c r="G242" s="221">
        <v>571343.27</v>
      </c>
      <c r="H242" s="222">
        <v>37</v>
      </c>
    </row>
    <row r="243" spans="1:8" outlineLevel="2" x14ac:dyDescent="0.2">
      <c r="A243" s="257"/>
      <c r="B243" s="258" t="s">
        <v>675</v>
      </c>
      <c r="C243" s="221">
        <v>571343.27</v>
      </c>
      <c r="D243" s="252">
        <v>37</v>
      </c>
      <c r="E243" s="221">
        <v>0</v>
      </c>
      <c r="F243" s="222">
        <v>0</v>
      </c>
      <c r="G243" s="221">
        <v>571343.27</v>
      </c>
      <c r="H243" s="222">
        <v>37</v>
      </c>
    </row>
    <row r="244" spans="1:8" outlineLevel="2" x14ac:dyDescent="0.2">
      <c r="A244" s="257"/>
      <c r="B244" s="258" t="s">
        <v>676</v>
      </c>
      <c r="C244" s="221">
        <v>571343.27</v>
      </c>
      <c r="D244" s="252">
        <v>37</v>
      </c>
      <c r="E244" s="221">
        <v>0</v>
      </c>
      <c r="F244" s="222">
        <v>0</v>
      </c>
      <c r="G244" s="221">
        <v>571343.27</v>
      </c>
      <c r="H244" s="222">
        <v>37</v>
      </c>
    </row>
    <row r="245" spans="1:8" outlineLevel="2" x14ac:dyDescent="0.2">
      <c r="A245" s="257"/>
      <c r="B245" s="258" t="s">
        <v>677</v>
      </c>
      <c r="C245" s="221">
        <v>571343.27</v>
      </c>
      <c r="D245" s="252">
        <v>37</v>
      </c>
      <c r="E245" s="221">
        <v>0</v>
      </c>
      <c r="F245" s="222">
        <v>0</v>
      </c>
      <c r="G245" s="221">
        <v>571343.27</v>
      </c>
      <c r="H245" s="222">
        <v>37</v>
      </c>
    </row>
    <row r="246" spans="1:8" outlineLevel="2" x14ac:dyDescent="0.2">
      <c r="A246" s="257"/>
      <c r="B246" s="258" t="s">
        <v>678</v>
      </c>
      <c r="C246" s="221">
        <v>571343.27</v>
      </c>
      <c r="D246" s="252">
        <v>37</v>
      </c>
      <c r="E246" s="221">
        <v>0</v>
      </c>
      <c r="F246" s="222">
        <v>0</v>
      </c>
      <c r="G246" s="221">
        <v>571343.27</v>
      </c>
      <c r="H246" s="222">
        <v>37</v>
      </c>
    </row>
    <row r="247" spans="1:8" outlineLevel="2" x14ac:dyDescent="0.2">
      <c r="A247" s="257"/>
      <c r="B247" s="258" t="s">
        <v>679</v>
      </c>
      <c r="C247" s="221">
        <v>571343.27</v>
      </c>
      <c r="D247" s="252">
        <v>37</v>
      </c>
      <c r="E247" s="221">
        <v>0</v>
      </c>
      <c r="F247" s="222">
        <v>0</v>
      </c>
      <c r="G247" s="221">
        <v>571343.27</v>
      </c>
      <c r="H247" s="222">
        <v>37</v>
      </c>
    </row>
    <row r="248" spans="1:8" outlineLevel="2" x14ac:dyDescent="0.2">
      <c r="A248" s="257"/>
      <c r="B248" s="258" t="s">
        <v>680</v>
      </c>
      <c r="C248" s="221">
        <v>571343.27</v>
      </c>
      <c r="D248" s="252">
        <v>37</v>
      </c>
      <c r="E248" s="221">
        <v>0</v>
      </c>
      <c r="F248" s="222">
        <v>0</v>
      </c>
      <c r="G248" s="221">
        <v>571343.27</v>
      </c>
      <c r="H248" s="222">
        <v>37</v>
      </c>
    </row>
    <row r="249" spans="1:8" outlineLevel="2" x14ac:dyDescent="0.2">
      <c r="A249" s="257"/>
      <c r="B249" s="258" t="s">
        <v>681</v>
      </c>
      <c r="C249" s="221">
        <v>571343.27</v>
      </c>
      <c r="D249" s="252">
        <v>37</v>
      </c>
      <c r="E249" s="221">
        <v>0</v>
      </c>
      <c r="F249" s="222">
        <v>0</v>
      </c>
      <c r="G249" s="221">
        <v>571343.27</v>
      </c>
      <c r="H249" s="222">
        <v>37</v>
      </c>
    </row>
    <row r="250" spans="1:8" outlineLevel="2" x14ac:dyDescent="0.2">
      <c r="A250" s="257"/>
      <c r="B250" s="258" t="s">
        <v>682</v>
      </c>
      <c r="C250" s="221">
        <v>571343.27</v>
      </c>
      <c r="D250" s="252">
        <v>37</v>
      </c>
      <c r="E250" s="221">
        <v>1397186.91</v>
      </c>
      <c r="F250" s="222">
        <v>67</v>
      </c>
      <c r="G250" s="221">
        <v>1968530.18</v>
      </c>
      <c r="H250" s="222">
        <v>104</v>
      </c>
    </row>
    <row r="251" spans="1:8" outlineLevel="2" x14ac:dyDescent="0.2">
      <c r="A251" s="257"/>
      <c r="B251" s="258" t="s">
        <v>683</v>
      </c>
      <c r="C251" s="221">
        <v>571343.27</v>
      </c>
      <c r="D251" s="252">
        <v>37</v>
      </c>
      <c r="E251" s="221">
        <v>0</v>
      </c>
      <c r="F251" s="222">
        <v>0</v>
      </c>
      <c r="G251" s="221">
        <v>571343.27</v>
      </c>
      <c r="H251" s="222">
        <v>37</v>
      </c>
    </row>
    <row r="252" spans="1:8" ht="21" collapsed="1" x14ac:dyDescent="0.2">
      <c r="A252" s="245" t="s">
        <v>140</v>
      </c>
      <c r="B252" s="245" t="s">
        <v>141</v>
      </c>
      <c r="C252" s="246">
        <v>24706321.949999999</v>
      </c>
      <c r="D252" s="248">
        <v>1594</v>
      </c>
      <c r="E252" s="246">
        <v>3471072.22</v>
      </c>
      <c r="F252" s="248">
        <v>346</v>
      </c>
      <c r="G252" s="246">
        <v>28177394.170000002</v>
      </c>
      <c r="H252" s="248">
        <v>1940</v>
      </c>
    </row>
    <row r="253" spans="1:8" outlineLevel="2" x14ac:dyDescent="0.2">
      <c r="A253" s="257"/>
      <c r="B253" s="258" t="s">
        <v>672</v>
      </c>
      <c r="C253" s="221">
        <v>2517619.9900000002</v>
      </c>
      <c r="D253" s="252">
        <v>149</v>
      </c>
      <c r="E253" s="221">
        <v>0</v>
      </c>
      <c r="F253" s="222">
        <v>0</v>
      </c>
      <c r="G253" s="221">
        <v>2517619.9900000002</v>
      </c>
      <c r="H253" s="222">
        <v>149</v>
      </c>
    </row>
    <row r="254" spans="1:8" outlineLevel="2" x14ac:dyDescent="0.2">
      <c r="A254" s="257"/>
      <c r="B254" s="258" t="s">
        <v>673</v>
      </c>
      <c r="C254" s="221">
        <v>1729269.56</v>
      </c>
      <c r="D254" s="252">
        <v>125</v>
      </c>
      <c r="E254" s="221">
        <v>0</v>
      </c>
      <c r="F254" s="222">
        <v>0</v>
      </c>
      <c r="G254" s="221">
        <v>1729269.56</v>
      </c>
      <c r="H254" s="222">
        <v>125</v>
      </c>
    </row>
    <row r="255" spans="1:8" outlineLevel="2" x14ac:dyDescent="0.2">
      <c r="A255" s="257"/>
      <c r="B255" s="258" t="s">
        <v>674</v>
      </c>
      <c r="C255" s="221">
        <v>2045943.24</v>
      </c>
      <c r="D255" s="252">
        <v>132</v>
      </c>
      <c r="E255" s="221">
        <v>0</v>
      </c>
      <c r="F255" s="222">
        <v>0</v>
      </c>
      <c r="G255" s="221">
        <v>2045943.24</v>
      </c>
      <c r="H255" s="222">
        <v>132</v>
      </c>
    </row>
    <row r="256" spans="1:8" outlineLevel="2" x14ac:dyDescent="0.2">
      <c r="A256" s="257"/>
      <c r="B256" s="258" t="s">
        <v>675</v>
      </c>
      <c r="C256" s="221">
        <v>2045943.24</v>
      </c>
      <c r="D256" s="252">
        <v>132</v>
      </c>
      <c r="E256" s="221">
        <v>0</v>
      </c>
      <c r="F256" s="222">
        <v>0</v>
      </c>
      <c r="G256" s="221">
        <v>2045943.24</v>
      </c>
      <c r="H256" s="222">
        <v>132</v>
      </c>
    </row>
    <row r="257" spans="1:8" outlineLevel="2" x14ac:dyDescent="0.2">
      <c r="A257" s="257"/>
      <c r="B257" s="258" t="s">
        <v>676</v>
      </c>
      <c r="C257" s="221">
        <v>2045943.24</v>
      </c>
      <c r="D257" s="252">
        <v>132</v>
      </c>
      <c r="E257" s="221">
        <v>0</v>
      </c>
      <c r="F257" s="222">
        <v>0</v>
      </c>
      <c r="G257" s="221">
        <v>2045943.24</v>
      </c>
      <c r="H257" s="222">
        <v>132</v>
      </c>
    </row>
    <row r="258" spans="1:8" outlineLevel="2" x14ac:dyDescent="0.2">
      <c r="A258" s="257"/>
      <c r="B258" s="258" t="s">
        <v>677</v>
      </c>
      <c r="C258" s="221">
        <v>2045943.24</v>
      </c>
      <c r="D258" s="252">
        <v>132</v>
      </c>
      <c r="E258" s="221">
        <v>0</v>
      </c>
      <c r="F258" s="222">
        <v>0</v>
      </c>
      <c r="G258" s="221">
        <v>2045943.24</v>
      </c>
      <c r="H258" s="222">
        <v>132</v>
      </c>
    </row>
    <row r="259" spans="1:8" outlineLevel="2" x14ac:dyDescent="0.2">
      <c r="A259" s="257"/>
      <c r="B259" s="258" t="s">
        <v>678</v>
      </c>
      <c r="C259" s="221">
        <v>2045943.24</v>
      </c>
      <c r="D259" s="252">
        <v>132</v>
      </c>
      <c r="E259" s="221">
        <v>0</v>
      </c>
      <c r="F259" s="222">
        <v>0</v>
      </c>
      <c r="G259" s="221">
        <v>2045943.24</v>
      </c>
      <c r="H259" s="222">
        <v>132</v>
      </c>
    </row>
    <row r="260" spans="1:8" outlineLevel="2" x14ac:dyDescent="0.2">
      <c r="A260" s="257"/>
      <c r="B260" s="258" t="s">
        <v>679</v>
      </c>
      <c r="C260" s="221">
        <v>2045943.24</v>
      </c>
      <c r="D260" s="252">
        <v>132</v>
      </c>
      <c r="E260" s="221">
        <v>0</v>
      </c>
      <c r="F260" s="222">
        <v>0</v>
      </c>
      <c r="G260" s="221">
        <v>2045943.24</v>
      </c>
      <c r="H260" s="222">
        <v>132</v>
      </c>
    </row>
    <row r="261" spans="1:8" outlineLevel="2" x14ac:dyDescent="0.2">
      <c r="A261" s="257"/>
      <c r="B261" s="258" t="s">
        <v>680</v>
      </c>
      <c r="C261" s="221">
        <v>2045943.24</v>
      </c>
      <c r="D261" s="252">
        <v>132</v>
      </c>
      <c r="E261" s="221">
        <v>0</v>
      </c>
      <c r="F261" s="222">
        <v>0</v>
      </c>
      <c r="G261" s="221">
        <v>2045943.24</v>
      </c>
      <c r="H261" s="222">
        <v>132</v>
      </c>
    </row>
    <row r="262" spans="1:8" outlineLevel="2" x14ac:dyDescent="0.2">
      <c r="A262" s="257"/>
      <c r="B262" s="258" t="s">
        <v>681</v>
      </c>
      <c r="C262" s="221">
        <v>2045943.24</v>
      </c>
      <c r="D262" s="252">
        <v>132</v>
      </c>
      <c r="E262" s="221">
        <v>0</v>
      </c>
      <c r="F262" s="222">
        <v>0</v>
      </c>
      <c r="G262" s="221">
        <v>2045943.24</v>
      </c>
      <c r="H262" s="222">
        <v>132</v>
      </c>
    </row>
    <row r="263" spans="1:8" outlineLevel="2" x14ac:dyDescent="0.2">
      <c r="A263" s="257"/>
      <c r="B263" s="258" t="s">
        <v>682</v>
      </c>
      <c r="C263" s="221">
        <v>2045943.24</v>
      </c>
      <c r="D263" s="252">
        <v>132</v>
      </c>
      <c r="E263" s="221">
        <v>3471072.22</v>
      </c>
      <c r="F263" s="222">
        <v>346</v>
      </c>
      <c r="G263" s="221">
        <v>5517015.46</v>
      </c>
      <c r="H263" s="222">
        <v>478</v>
      </c>
    </row>
    <row r="264" spans="1:8" outlineLevel="2" x14ac:dyDescent="0.2">
      <c r="A264" s="257"/>
      <c r="B264" s="258" t="s">
        <v>683</v>
      </c>
      <c r="C264" s="221">
        <v>2045943.24</v>
      </c>
      <c r="D264" s="252">
        <v>132</v>
      </c>
      <c r="E264" s="221">
        <v>0</v>
      </c>
      <c r="F264" s="222">
        <v>0</v>
      </c>
      <c r="G264" s="221">
        <v>2045943.24</v>
      </c>
      <c r="H264" s="222">
        <v>132</v>
      </c>
    </row>
    <row r="265" spans="1:8" collapsed="1" x14ac:dyDescent="0.2">
      <c r="A265" s="245" t="s">
        <v>36</v>
      </c>
      <c r="B265" s="245" t="s">
        <v>37</v>
      </c>
      <c r="C265" s="246">
        <v>22197561.100000001</v>
      </c>
      <c r="D265" s="248">
        <v>1434</v>
      </c>
      <c r="E265" s="246">
        <v>1871328.6</v>
      </c>
      <c r="F265" s="248">
        <v>194</v>
      </c>
      <c r="G265" s="246">
        <v>24068889.699999999</v>
      </c>
      <c r="H265" s="248">
        <v>1628</v>
      </c>
    </row>
    <row r="266" spans="1:8" outlineLevel="2" x14ac:dyDescent="0.2">
      <c r="A266" s="257"/>
      <c r="B266" s="258" t="s">
        <v>672</v>
      </c>
      <c r="C266" s="221">
        <v>1957631.91</v>
      </c>
      <c r="D266" s="252">
        <v>121</v>
      </c>
      <c r="E266" s="221">
        <v>0</v>
      </c>
      <c r="F266" s="222">
        <v>0</v>
      </c>
      <c r="G266" s="221">
        <v>1957631.91</v>
      </c>
      <c r="H266" s="222">
        <v>121</v>
      </c>
    </row>
    <row r="267" spans="1:8" outlineLevel="2" x14ac:dyDescent="0.2">
      <c r="A267" s="257"/>
      <c r="B267" s="258" t="s">
        <v>673</v>
      </c>
      <c r="C267" s="221">
        <v>1819359.89</v>
      </c>
      <c r="D267" s="252">
        <v>123</v>
      </c>
      <c r="E267" s="221">
        <v>0</v>
      </c>
      <c r="F267" s="222">
        <v>0</v>
      </c>
      <c r="G267" s="221">
        <v>1819359.89</v>
      </c>
      <c r="H267" s="222">
        <v>123</v>
      </c>
    </row>
    <row r="268" spans="1:8" outlineLevel="2" x14ac:dyDescent="0.2">
      <c r="A268" s="257"/>
      <c r="B268" s="258" t="s">
        <v>674</v>
      </c>
      <c r="C268" s="221">
        <v>1842056.93</v>
      </c>
      <c r="D268" s="252">
        <v>119</v>
      </c>
      <c r="E268" s="221">
        <v>0</v>
      </c>
      <c r="F268" s="222">
        <v>0</v>
      </c>
      <c r="G268" s="221">
        <v>1842056.93</v>
      </c>
      <c r="H268" s="222">
        <v>119</v>
      </c>
    </row>
    <row r="269" spans="1:8" outlineLevel="2" x14ac:dyDescent="0.2">
      <c r="A269" s="257"/>
      <c r="B269" s="258" t="s">
        <v>675</v>
      </c>
      <c r="C269" s="221">
        <v>1842056.93</v>
      </c>
      <c r="D269" s="252">
        <v>119</v>
      </c>
      <c r="E269" s="221">
        <v>0</v>
      </c>
      <c r="F269" s="222">
        <v>0</v>
      </c>
      <c r="G269" s="221">
        <v>1842056.93</v>
      </c>
      <c r="H269" s="222">
        <v>119</v>
      </c>
    </row>
    <row r="270" spans="1:8" outlineLevel="2" x14ac:dyDescent="0.2">
      <c r="A270" s="257"/>
      <c r="B270" s="258" t="s">
        <v>676</v>
      </c>
      <c r="C270" s="221">
        <v>1842056.93</v>
      </c>
      <c r="D270" s="252">
        <v>119</v>
      </c>
      <c r="E270" s="221">
        <v>0</v>
      </c>
      <c r="F270" s="222">
        <v>0</v>
      </c>
      <c r="G270" s="221">
        <v>1842056.93</v>
      </c>
      <c r="H270" s="222">
        <v>119</v>
      </c>
    </row>
    <row r="271" spans="1:8" outlineLevel="2" x14ac:dyDescent="0.2">
      <c r="A271" s="257"/>
      <c r="B271" s="258" t="s">
        <v>677</v>
      </c>
      <c r="C271" s="221">
        <v>1842056.93</v>
      </c>
      <c r="D271" s="252">
        <v>119</v>
      </c>
      <c r="E271" s="221">
        <v>0</v>
      </c>
      <c r="F271" s="222">
        <v>0</v>
      </c>
      <c r="G271" s="221">
        <v>1842056.93</v>
      </c>
      <c r="H271" s="222">
        <v>119</v>
      </c>
    </row>
    <row r="272" spans="1:8" outlineLevel="2" x14ac:dyDescent="0.2">
      <c r="A272" s="257"/>
      <c r="B272" s="258" t="s">
        <v>678</v>
      </c>
      <c r="C272" s="221">
        <v>1842056.93</v>
      </c>
      <c r="D272" s="252">
        <v>119</v>
      </c>
      <c r="E272" s="221">
        <v>0</v>
      </c>
      <c r="F272" s="222">
        <v>0</v>
      </c>
      <c r="G272" s="221">
        <v>1842056.93</v>
      </c>
      <c r="H272" s="222">
        <v>119</v>
      </c>
    </row>
    <row r="273" spans="1:8" outlineLevel="2" x14ac:dyDescent="0.2">
      <c r="A273" s="257"/>
      <c r="B273" s="258" t="s">
        <v>679</v>
      </c>
      <c r="C273" s="221">
        <v>1842056.93</v>
      </c>
      <c r="D273" s="252">
        <v>119</v>
      </c>
      <c r="E273" s="221">
        <v>0</v>
      </c>
      <c r="F273" s="222">
        <v>0</v>
      </c>
      <c r="G273" s="221">
        <v>1842056.93</v>
      </c>
      <c r="H273" s="222">
        <v>119</v>
      </c>
    </row>
    <row r="274" spans="1:8" outlineLevel="2" x14ac:dyDescent="0.2">
      <c r="A274" s="257"/>
      <c r="B274" s="258" t="s">
        <v>680</v>
      </c>
      <c r="C274" s="221">
        <v>1842056.93</v>
      </c>
      <c r="D274" s="252">
        <v>119</v>
      </c>
      <c r="E274" s="221">
        <v>0</v>
      </c>
      <c r="F274" s="222">
        <v>0</v>
      </c>
      <c r="G274" s="221">
        <v>1842056.93</v>
      </c>
      <c r="H274" s="222">
        <v>119</v>
      </c>
    </row>
    <row r="275" spans="1:8" outlineLevel="2" x14ac:dyDescent="0.2">
      <c r="A275" s="257"/>
      <c r="B275" s="258" t="s">
        <v>681</v>
      </c>
      <c r="C275" s="221">
        <v>1842056.93</v>
      </c>
      <c r="D275" s="252">
        <v>119</v>
      </c>
      <c r="E275" s="221">
        <v>0</v>
      </c>
      <c r="F275" s="222">
        <v>0</v>
      </c>
      <c r="G275" s="221">
        <v>1842056.93</v>
      </c>
      <c r="H275" s="222">
        <v>119</v>
      </c>
    </row>
    <row r="276" spans="1:8" outlineLevel="2" x14ac:dyDescent="0.2">
      <c r="A276" s="257"/>
      <c r="B276" s="258" t="s">
        <v>682</v>
      </c>
      <c r="C276" s="221">
        <v>1842056.93</v>
      </c>
      <c r="D276" s="252">
        <v>119</v>
      </c>
      <c r="E276" s="221">
        <v>1851578.43</v>
      </c>
      <c r="F276" s="222">
        <v>192</v>
      </c>
      <c r="G276" s="221">
        <v>3693635.36</v>
      </c>
      <c r="H276" s="222">
        <v>311</v>
      </c>
    </row>
    <row r="277" spans="1:8" outlineLevel="2" x14ac:dyDescent="0.2">
      <c r="A277" s="257"/>
      <c r="B277" s="258" t="s">
        <v>683</v>
      </c>
      <c r="C277" s="221">
        <v>1842056.93</v>
      </c>
      <c r="D277" s="252">
        <v>119</v>
      </c>
      <c r="E277" s="221">
        <v>19750.169999999998</v>
      </c>
      <c r="F277" s="222">
        <v>2</v>
      </c>
      <c r="G277" s="221">
        <v>1861807.1</v>
      </c>
      <c r="H277" s="222">
        <v>121</v>
      </c>
    </row>
    <row r="278" spans="1:8" collapsed="1" x14ac:dyDescent="0.2">
      <c r="A278" s="245" t="s">
        <v>38</v>
      </c>
      <c r="B278" s="245" t="s">
        <v>39</v>
      </c>
      <c r="C278" s="246">
        <v>6233111.1500000004</v>
      </c>
      <c r="D278" s="247">
        <v>404</v>
      </c>
      <c r="E278" s="246">
        <v>742409.87</v>
      </c>
      <c r="F278" s="248">
        <v>94</v>
      </c>
      <c r="G278" s="246">
        <v>6975521.0199999996</v>
      </c>
      <c r="H278" s="248">
        <v>498</v>
      </c>
    </row>
    <row r="279" spans="1:8" outlineLevel="2" x14ac:dyDescent="0.2">
      <c r="A279" s="257"/>
      <c r="B279" s="258" t="s">
        <v>672</v>
      </c>
      <c r="C279" s="221">
        <v>664313.43999999994</v>
      </c>
      <c r="D279" s="252">
        <v>44</v>
      </c>
      <c r="E279" s="221">
        <v>0</v>
      </c>
      <c r="F279" s="222">
        <v>0</v>
      </c>
      <c r="G279" s="221">
        <v>664313.43999999994</v>
      </c>
      <c r="H279" s="222">
        <v>44</v>
      </c>
    </row>
    <row r="280" spans="1:8" outlineLevel="2" x14ac:dyDescent="0.2">
      <c r="A280" s="257"/>
      <c r="B280" s="258" t="s">
        <v>673</v>
      </c>
      <c r="C280" s="221">
        <v>477396.01</v>
      </c>
      <c r="D280" s="252">
        <v>30</v>
      </c>
      <c r="E280" s="221">
        <v>0</v>
      </c>
      <c r="F280" s="222">
        <v>0</v>
      </c>
      <c r="G280" s="221">
        <v>477396.01</v>
      </c>
      <c r="H280" s="222">
        <v>30</v>
      </c>
    </row>
    <row r="281" spans="1:8" outlineLevel="2" x14ac:dyDescent="0.2">
      <c r="A281" s="257"/>
      <c r="B281" s="258" t="s">
        <v>674</v>
      </c>
      <c r="C281" s="221">
        <v>509140.17</v>
      </c>
      <c r="D281" s="252">
        <v>33</v>
      </c>
      <c r="E281" s="221">
        <v>0</v>
      </c>
      <c r="F281" s="222">
        <v>0</v>
      </c>
      <c r="G281" s="221">
        <v>509140.17</v>
      </c>
      <c r="H281" s="222">
        <v>33</v>
      </c>
    </row>
    <row r="282" spans="1:8" outlineLevel="2" x14ac:dyDescent="0.2">
      <c r="A282" s="257"/>
      <c r="B282" s="258" t="s">
        <v>675</v>
      </c>
      <c r="C282" s="221">
        <v>509140.17</v>
      </c>
      <c r="D282" s="252">
        <v>33</v>
      </c>
      <c r="E282" s="221">
        <v>0</v>
      </c>
      <c r="F282" s="222">
        <v>0</v>
      </c>
      <c r="G282" s="221">
        <v>509140.17</v>
      </c>
      <c r="H282" s="222">
        <v>33</v>
      </c>
    </row>
    <row r="283" spans="1:8" outlineLevel="2" x14ac:dyDescent="0.2">
      <c r="A283" s="257"/>
      <c r="B283" s="258" t="s">
        <v>676</v>
      </c>
      <c r="C283" s="221">
        <v>509140.17</v>
      </c>
      <c r="D283" s="252">
        <v>33</v>
      </c>
      <c r="E283" s="221">
        <v>0</v>
      </c>
      <c r="F283" s="222">
        <v>0</v>
      </c>
      <c r="G283" s="221">
        <v>509140.17</v>
      </c>
      <c r="H283" s="222">
        <v>33</v>
      </c>
    </row>
    <row r="284" spans="1:8" outlineLevel="2" x14ac:dyDescent="0.2">
      <c r="A284" s="257"/>
      <c r="B284" s="258" t="s">
        <v>677</v>
      </c>
      <c r="C284" s="221">
        <v>509140.17</v>
      </c>
      <c r="D284" s="252">
        <v>33</v>
      </c>
      <c r="E284" s="221">
        <v>0</v>
      </c>
      <c r="F284" s="222">
        <v>0</v>
      </c>
      <c r="G284" s="221">
        <v>509140.17</v>
      </c>
      <c r="H284" s="222">
        <v>33</v>
      </c>
    </row>
    <row r="285" spans="1:8" outlineLevel="2" x14ac:dyDescent="0.2">
      <c r="A285" s="257"/>
      <c r="B285" s="258" t="s">
        <v>678</v>
      </c>
      <c r="C285" s="221">
        <v>509140.17</v>
      </c>
      <c r="D285" s="252">
        <v>33</v>
      </c>
      <c r="E285" s="221">
        <v>0</v>
      </c>
      <c r="F285" s="222">
        <v>0</v>
      </c>
      <c r="G285" s="221">
        <v>509140.17</v>
      </c>
      <c r="H285" s="222">
        <v>33</v>
      </c>
    </row>
    <row r="286" spans="1:8" outlineLevel="2" x14ac:dyDescent="0.2">
      <c r="A286" s="257"/>
      <c r="B286" s="258" t="s">
        <v>679</v>
      </c>
      <c r="C286" s="221">
        <v>509140.17</v>
      </c>
      <c r="D286" s="252">
        <v>33</v>
      </c>
      <c r="E286" s="221">
        <v>0</v>
      </c>
      <c r="F286" s="222">
        <v>0</v>
      </c>
      <c r="G286" s="221">
        <v>509140.17</v>
      </c>
      <c r="H286" s="222">
        <v>33</v>
      </c>
    </row>
    <row r="287" spans="1:8" outlineLevel="2" x14ac:dyDescent="0.2">
      <c r="A287" s="257"/>
      <c r="B287" s="258" t="s">
        <v>680</v>
      </c>
      <c r="C287" s="221">
        <v>509140.17</v>
      </c>
      <c r="D287" s="252">
        <v>33</v>
      </c>
      <c r="E287" s="221">
        <v>0</v>
      </c>
      <c r="F287" s="222">
        <v>0</v>
      </c>
      <c r="G287" s="221">
        <v>509140.17</v>
      </c>
      <c r="H287" s="222">
        <v>33</v>
      </c>
    </row>
    <row r="288" spans="1:8" outlineLevel="2" x14ac:dyDescent="0.2">
      <c r="A288" s="257"/>
      <c r="B288" s="258" t="s">
        <v>681</v>
      </c>
      <c r="C288" s="221">
        <v>509140.17</v>
      </c>
      <c r="D288" s="252">
        <v>33</v>
      </c>
      <c r="E288" s="221">
        <v>14608.48</v>
      </c>
      <c r="F288" s="222">
        <v>2</v>
      </c>
      <c r="G288" s="221">
        <v>523748.65</v>
      </c>
      <c r="H288" s="222">
        <v>35</v>
      </c>
    </row>
    <row r="289" spans="1:8" outlineLevel="2" x14ac:dyDescent="0.2">
      <c r="A289" s="257"/>
      <c r="B289" s="258" t="s">
        <v>682</v>
      </c>
      <c r="C289" s="221">
        <v>509140.17</v>
      </c>
      <c r="D289" s="252">
        <v>33</v>
      </c>
      <c r="E289" s="221">
        <v>727801.39</v>
      </c>
      <c r="F289" s="222">
        <v>92</v>
      </c>
      <c r="G289" s="221">
        <v>1236941.56</v>
      </c>
      <c r="H289" s="222">
        <v>125</v>
      </c>
    </row>
    <row r="290" spans="1:8" outlineLevel="2" x14ac:dyDescent="0.2">
      <c r="A290" s="257"/>
      <c r="B290" s="258" t="s">
        <v>683</v>
      </c>
      <c r="C290" s="221">
        <v>509140.17</v>
      </c>
      <c r="D290" s="252">
        <v>33</v>
      </c>
      <c r="E290" s="221">
        <v>0</v>
      </c>
      <c r="F290" s="222">
        <v>0</v>
      </c>
      <c r="G290" s="221">
        <v>509140.17</v>
      </c>
      <c r="H290" s="222">
        <v>33</v>
      </c>
    </row>
    <row r="291" spans="1:8" collapsed="1" x14ac:dyDescent="0.2">
      <c r="A291" s="245" t="s">
        <v>40</v>
      </c>
      <c r="B291" s="245" t="s">
        <v>41</v>
      </c>
      <c r="C291" s="246">
        <v>9913551.2400000002</v>
      </c>
      <c r="D291" s="247">
        <v>730</v>
      </c>
      <c r="E291" s="246">
        <v>846109.34</v>
      </c>
      <c r="F291" s="248">
        <v>19</v>
      </c>
      <c r="G291" s="246">
        <v>10759660.58</v>
      </c>
      <c r="H291" s="248">
        <v>749</v>
      </c>
    </row>
    <row r="292" spans="1:8" outlineLevel="2" x14ac:dyDescent="0.2">
      <c r="A292" s="257"/>
      <c r="B292" s="258" t="s">
        <v>672</v>
      </c>
      <c r="C292" s="221">
        <v>814812.6</v>
      </c>
      <c r="D292" s="252">
        <v>60</v>
      </c>
      <c r="E292" s="221">
        <v>0</v>
      </c>
      <c r="F292" s="222">
        <v>0</v>
      </c>
      <c r="G292" s="221">
        <v>814812.6</v>
      </c>
      <c r="H292" s="222">
        <v>60</v>
      </c>
    </row>
    <row r="293" spans="1:8" outlineLevel="2" x14ac:dyDescent="0.2">
      <c r="A293" s="257"/>
      <c r="B293" s="258" t="s">
        <v>673</v>
      </c>
      <c r="C293" s="221">
        <v>814812.6</v>
      </c>
      <c r="D293" s="252">
        <v>60</v>
      </c>
      <c r="E293" s="221">
        <v>0</v>
      </c>
      <c r="F293" s="222">
        <v>0</v>
      </c>
      <c r="G293" s="221">
        <v>814812.6</v>
      </c>
      <c r="H293" s="222">
        <v>60</v>
      </c>
    </row>
    <row r="294" spans="1:8" outlineLevel="2" x14ac:dyDescent="0.2">
      <c r="A294" s="257"/>
      <c r="B294" s="258" t="s">
        <v>674</v>
      </c>
      <c r="C294" s="221">
        <v>814812.6</v>
      </c>
      <c r="D294" s="252">
        <v>60</v>
      </c>
      <c r="E294" s="221">
        <v>0</v>
      </c>
      <c r="F294" s="222">
        <v>0</v>
      </c>
      <c r="G294" s="221">
        <v>814812.6</v>
      </c>
      <c r="H294" s="222">
        <v>60</v>
      </c>
    </row>
    <row r="295" spans="1:8" outlineLevel="2" x14ac:dyDescent="0.2">
      <c r="A295" s="257"/>
      <c r="B295" s="258" t="s">
        <v>675</v>
      </c>
      <c r="C295" s="221">
        <v>814812.6</v>
      </c>
      <c r="D295" s="252">
        <v>60</v>
      </c>
      <c r="E295" s="221">
        <v>0</v>
      </c>
      <c r="F295" s="222">
        <v>0</v>
      </c>
      <c r="G295" s="221">
        <v>814812.6</v>
      </c>
      <c r="H295" s="222">
        <v>60</v>
      </c>
    </row>
    <row r="296" spans="1:8" outlineLevel="2" x14ac:dyDescent="0.2">
      <c r="A296" s="257"/>
      <c r="B296" s="258" t="s">
        <v>676</v>
      </c>
      <c r="C296" s="221">
        <v>814812.6</v>
      </c>
      <c r="D296" s="252">
        <v>60</v>
      </c>
      <c r="E296" s="221">
        <v>0</v>
      </c>
      <c r="F296" s="222">
        <v>0</v>
      </c>
      <c r="G296" s="221">
        <v>814812.6</v>
      </c>
      <c r="H296" s="222">
        <v>60</v>
      </c>
    </row>
    <row r="297" spans="1:8" outlineLevel="2" x14ac:dyDescent="0.2">
      <c r="A297" s="257"/>
      <c r="B297" s="258" t="s">
        <v>677</v>
      </c>
      <c r="C297" s="221">
        <v>814812.6</v>
      </c>
      <c r="D297" s="252">
        <v>60</v>
      </c>
      <c r="E297" s="221">
        <v>0</v>
      </c>
      <c r="F297" s="222">
        <v>0</v>
      </c>
      <c r="G297" s="221">
        <v>814812.6</v>
      </c>
      <c r="H297" s="222">
        <v>60</v>
      </c>
    </row>
    <row r="298" spans="1:8" outlineLevel="2" x14ac:dyDescent="0.2">
      <c r="A298" s="257"/>
      <c r="B298" s="258" t="s">
        <v>678</v>
      </c>
      <c r="C298" s="221">
        <v>814812.6</v>
      </c>
      <c r="D298" s="252">
        <v>60</v>
      </c>
      <c r="E298" s="221">
        <v>0</v>
      </c>
      <c r="F298" s="222">
        <v>0</v>
      </c>
      <c r="G298" s="221">
        <v>814812.6</v>
      </c>
      <c r="H298" s="222">
        <v>60</v>
      </c>
    </row>
    <row r="299" spans="1:8" outlineLevel="2" x14ac:dyDescent="0.2">
      <c r="A299" s="257"/>
      <c r="B299" s="258" t="s">
        <v>679</v>
      </c>
      <c r="C299" s="221">
        <v>814812.6</v>
      </c>
      <c r="D299" s="252">
        <v>60</v>
      </c>
      <c r="E299" s="221">
        <v>0</v>
      </c>
      <c r="F299" s="222">
        <v>0</v>
      </c>
      <c r="G299" s="221">
        <v>814812.6</v>
      </c>
      <c r="H299" s="222">
        <v>60</v>
      </c>
    </row>
    <row r="300" spans="1:8" outlineLevel="2" x14ac:dyDescent="0.2">
      <c r="A300" s="257"/>
      <c r="B300" s="258" t="s">
        <v>680</v>
      </c>
      <c r="C300" s="221">
        <v>814812.6</v>
      </c>
      <c r="D300" s="252">
        <v>60</v>
      </c>
      <c r="E300" s="221">
        <v>0</v>
      </c>
      <c r="F300" s="222">
        <v>0</v>
      </c>
      <c r="G300" s="221">
        <v>814812.6</v>
      </c>
      <c r="H300" s="222">
        <v>60</v>
      </c>
    </row>
    <row r="301" spans="1:8" outlineLevel="2" x14ac:dyDescent="0.2">
      <c r="A301" s="257"/>
      <c r="B301" s="258" t="s">
        <v>681</v>
      </c>
      <c r="C301" s="221">
        <v>814812.6</v>
      </c>
      <c r="D301" s="252">
        <v>60</v>
      </c>
      <c r="E301" s="221">
        <v>0</v>
      </c>
      <c r="F301" s="222">
        <v>0</v>
      </c>
      <c r="G301" s="221">
        <v>814812.6</v>
      </c>
      <c r="H301" s="222">
        <v>60</v>
      </c>
    </row>
    <row r="302" spans="1:8" outlineLevel="2" x14ac:dyDescent="0.2">
      <c r="A302" s="257"/>
      <c r="B302" s="258" t="s">
        <v>682</v>
      </c>
      <c r="C302" s="221">
        <v>814812.6</v>
      </c>
      <c r="D302" s="252">
        <v>60</v>
      </c>
      <c r="E302" s="221">
        <v>846109.34</v>
      </c>
      <c r="F302" s="222">
        <v>19</v>
      </c>
      <c r="G302" s="221">
        <v>1660921.94</v>
      </c>
      <c r="H302" s="222">
        <v>79</v>
      </c>
    </row>
    <row r="303" spans="1:8" outlineLevel="2" x14ac:dyDescent="0.2">
      <c r="A303" s="257"/>
      <c r="B303" s="258" t="s">
        <v>683</v>
      </c>
      <c r="C303" s="221">
        <v>950612.64</v>
      </c>
      <c r="D303" s="252">
        <v>70</v>
      </c>
      <c r="E303" s="221">
        <v>0</v>
      </c>
      <c r="F303" s="222">
        <v>0</v>
      </c>
      <c r="G303" s="221">
        <v>950612.64</v>
      </c>
      <c r="H303" s="222">
        <v>70</v>
      </c>
    </row>
    <row r="304" spans="1:8" x14ac:dyDescent="0.2">
      <c r="A304" s="245" t="s">
        <v>156</v>
      </c>
      <c r="B304" s="245" t="s">
        <v>157</v>
      </c>
      <c r="C304" s="246">
        <v>29704055.870000001</v>
      </c>
      <c r="D304" s="248">
        <v>1917</v>
      </c>
      <c r="E304" s="246">
        <v>-1406777.37</v>
      </c>
      <c r="F304" s="248">
        <v>-33</v>
      </c>
      <c r="G304" s="246">
        <v>28297278.5</v>
      </c>
      <c r="H304" s="248">
        <v>1884</v>
      </c>
    </row>
    <row r="305" spans="1:8" outlineLevel="2" x14ac:dyDescent="0.2">
      <c r="A305" s="257"/>
      <c r="B305" s="258" t="s">
        <v>672</v>
      </c>
      <c r="C305" s="221">
        <v>2475338</v>
      </c>
      <c r="D305" s="252">
        <v>160</v>
      </c>
      <c r="E305" s="221">
        <v>0</v>
      </c>
      <c r="F305" s="222">
        <v>0</v>
      </c>
      <c r="G305" s="221">
        <v>2475338</v>
      </c>
      <c r="H305" s="222">
        <v>160</v>
      </c>
    </row>
    <row r="306" spans="1:8" outlineLevel="2" x14ac:dyDescent="0.2">
      <c r="A306" s="257"/>
      <c r="B306" s="258" t="s">
        <v>673</v>
      </c>
      <c r="C306" s="221">
        <v>2475338</v>
      </c>
      <c r="D306" s="252">
        <v>160</v>
      </c>
      <c r="E306" s="221">
        <v>0</v>
      </c>
      <c r="F306" s="222">
        <v>0</v>
      </c>
      <c r="G306" s="221">
        <v>2475338</v>
      </c>
      <c r="H306" s="222">
        <v>160</v>
      </c>
    </row>
    <row r="307" spans="1:8" outlineLevel="2" x14ac:dyDescent="0.2">
      <c r="A307" s="257"/>
      <c r="B307" s="258" t="s">
        <v>674</v>
      </c>
      <c r="C307" s="221">
        <v>2475338</v>
      </c>
      <c r="D307" s="252">
        <v>160</v>
      </c>
      <c r="E307" s="221">
        <v>0</v>
      </c>
      <c r="F307" s="222">
        <v>0</v>
      </c>
      <c r="G307" s="221">
        <v>2475338</v>
      </c>
      <c r="H307" s="222">
        <v>160</v>
      </c>
    </row>
    <row r="308" spans="1:8" outlineLevel="2" x14ac:dyDescent="0.2">
      <c r="A308" s="257"/>
      <c r="B308" s="258" t="s">
        <v>675</v>
      </c>
      <c r="C308" s="221">
        <v>2475338</v>
      </c>
      <c r="D308" s="252">
        <v>160</v>
      </c>
      <c r="E308" s="221">
        <v>0</v>
      </c>
      <c r="F308" s="222">
        <v>0</v>
      </c>
      <c r="G308" s="221">
        <v>2475338</v>
      </c>
      <c r="H308" s="222">
        <v>160</v>
      </c>
    </row>
    <row r="309" spans="1:8" outlineLevel="2" x14ac:dyDescent="0.2">
      <c r="A309" s="257"/>
      <c r="B309" s="258" t="s">
        <v>676</v>
      </c>
      <c r="C309" s="221">
        <v>2475338</v>
      </c>
      <c r="D309" s="252">
        <v>160</v>
      </c>
      <c r="E309" s="221">
        <v>0</v>
      </c>
      <c r="F309" s="222">
        <v>0</v>
      </c>
      <c r="G309" s="221">
        <v>2475338</v>
      </c>
      <c r="H309" s="222">
        <v>160</v>
      </c>
    </row>
    <row r="310" spans="1:8" outlineLevel="2" x14ac:dyDescent="0.2">
      <c r="A310" s="257"/>
      <c r="B310" s="258" t="s">
        <v>677</v>
      </c>
      <c r="C310" s="221">
        <v>2475338</v>
      </c>
      <c r="D310" s="252">
        <v>160</v>
      </c>
      <c r="E310" s="221">
        <v>0</v>
      </c>
      <c r="F310" s="222">
        <v>0</v>
      </c>
      <c r="G310" s="221">
        <v>2475338</v>
      </c>
      <c r="H310" s="222">
        <v>160</v>
      </c>
    </row>
    <row r="311" spans="1:8" outlineLevel="2" x14ac:dyDescent="0.2">
      <c r="A311" s="257"/>
      <c r="B311" s="258" t="s">
        <v>678</v>
      </c>
      <c r="C311" s="221">
        <v>2475338</v>
      </c>
      <c r="D311" s="252">
        <v>160</v>
      </c>
      <c r="E311" s="221">
        <v>-387604.59</v>
      </c>
      <c r="F311" s="222">
        <v>-2</v>
      </c>
      <c r="G311" s="221">
        <v>2087733.41</v>
      </c>
      <c r="H311" s="222">
        <v>158</v>
      </c>
    </row>
    <row r="312" spans="1:8" outlineLevel="2" x14ac:dyDescent="0.2">
      <c r="A312" s="257"/>
      <c r="B312" s="258" t="s">
        <v>679</v>
      </c>
      <c r="C312" s="221">
        <v>2475338</v>
      </c>
      <c r="D312" s="252">
        <v>160</v>
      </c>
      <c r="E312" s="221">
        <v>-398941.25</v>
      </c>
      <c r="F312" s="222">
        <v>-22</v>
      </c>
      <c r="G312" s="221">
        <v>2076396.75</v>
      </c>
      <c r="H312" s="222">
        <v>138</v>
      </c>
    </row>
    <row r="313" spans="1:8" outlineLevel="2" x14ac:dyDescent="0.2">
      <c r="A313" s="257"/>
      <c r="B313" s="258" t="s">
        <v>680</v>
      </c>
      <c r="C313" s="221">
        <v>2475338</v>
      </c>
      <c r="D313" s="252">
        <v>160</v>
      </c>
      <c r="E313" s="221">
        <v>-427339.65</v>
      </c>
      <c r="F313" s="222">
        <v>-11</v>
      </c>
      <c r="G313" s="221">
        <v>2047998.35</v>
      </c>
      <c r="H313" s="222">
        <v>149</v>
      </c>
    </row>
    <row r="314" spans="1:8" outlineLevel="2" x14ac:dyDescent="0.2">
      <c r="A314" s="257"/>
      <c r="B314" s="258" t="s">
        <v>681</v>
      </c>
      <c r="C314" s="221">
        <v>2475338</v>
      </c>
      <c r="D314" s="252">
        <v>160</v>
      </c>
      <c r="E314" s="221">
        <v>0</v>
      </c>
      <c r="F314" s="222">
        <v>0</v>
      </c>
      <c r="G314" s="221">
        <v>2475338</v>
      </c>
      <c r="H314" s="222">
        <v>160</v>
      </c>
    </row>
    <row r="315" spans="1:8" outlineLevel="2" x14ac:dyDescent="0.2">
      <c r="A315" s="257"/>
      <c r="B315" s="258" t="s">
        <v>682</v>
      </c>
      <c r="C315" s="221">
        <v>2475338</v>
      </c>
      <c r="D315" s="252">
        <v>160</v>
      </c>
      <c r="E315" s="221">
        <v>-192891.88</v>
      </c>
      <c r="F315" s="222">
        <v>2</v>
      </c>
      <c r="G315" s="221">
        <v>2282446.12</v>
      </c>
      <c r="H315" s="222">
        <v>162</v>
      </c>
    </row>
    <row r="316" spans="1:8" outlineLevel="2" x14ac:dyDescent="0.2">
      <c r="A316" s="257"/>
      <c r="B316" s="258" t="s">
        <v>683</v>
      </c>
      <c r="C316" s="221">
        <v>2475337.87</v>
      </c>
      <c r="D316" s="252">
        <v>157</v>
      </c>
      <c r="E316" s="221">
        <v>0</v>
      </c>
      <c r="F316" s="222">
        <v>0</v>
      </c>
      <c r="G316" s="221">
        <v>2475337.87</v>
      </c>
      <c r="H316" s="222">
        <v>157</v>
      </c>
    </row>
    <row r="317" spans="1:8" x14ac:dyDescent="0.2">
      <c r="A317" s="245" t="s">
        <v>42</v>
      </c>
      <c r="B317" s="245" t="s">
        <v>43</v>
      </c>
      <c r="C317" s="246">
        <v>18665889.329999998</v>
      </c>
      <c r="D317" s="248">
        <v>1208</v>
      </c>
      <c r="E317" s="246">
        <v>619532.15</v>
      </c>
      <c r="F317" s="248">
        <v>25</v>
      </c>
      <c r="G317" s="246">
        <v>19285421.48</v>
      </c>
      <c r="H317" s="248">
        <v>1233</v>
      </c>
    </row>
    <row r="318" spans="1:8" outlineLevel="2" x14ac:dyDescent="0.2">
      <c r="A318" s="257"/>
      <c r="B318" s="258" t="s">
        <v>672</v>
      </c>
      <c r="C318" s="221">
        <v>1545190</v>
      </c>
      <c r="D318" s="252">
        <v>100</v>
      </c>
      <c r="E318" s="221">
        <v>0</v>
      </c>
      <c r="F318" s="222">
        <v>0</v>
      </c>
      <c r="G318" s="221">
        <v>1545190</v>
      </c>
      <c r="H318" s="222">
        <v>100</v>
      </c>
    </row>
    <row r="319" spans="1:8" outlineLevel="2" x14ac:dyDescent="0.2">
      <c r="A319" s="257"/>
      <c r="B319" s="258" t="s">
        <v>673</v>
      </c>
      <c r="C319" s="221">
        <v>1545190</v>
      </c>
      <c r="D319" s="252">
        <v>100</v>
      </c>
      <c r="E319" s="221">
        <v>0</v>
      </c>
      <c r="F319" s="222">
        <v>0</v>
      </c>
      <c r="G319" s="221">
        <v>1545190</v>
      </c>
      <c r="H319" s="222">
        <v>100</v>
      </c>
    </row>
    <row r="320" spans="1:8" outlineLevel="2" x14ac:dyDescent="0.2">
      <c r="A320" s="257"/>
      <c r="B320" s="258" t="s">
        <v>674</v>
      </c>
      <c r="C320" s="221">
        <v>1545190</v>
      </c>
      <c r="D320" s="252">
        <v>100</v>
      </c>
      <c r="E320" s="221">
        <v>0</v>
      </c>
      <c r="F320" s="222">
        <v>0</v>
      </c>
      <c r="G320" s="221">
        <v>1545190</v>
      </c>
      <c r="H320" s="222">
        <v>100</v>
      </c>
    </row>
    <row r="321" spans="1:8" outlineLevel="2" x14ac:dyDescent="0.2">
      <c r="A321" s="257"/>
      <c r="B321" s="258" t="s">
        <v>675</v>
      </c>
      <c r="C321" s="221">
        <v>1545190</v>
      </c>
      <c r="D321" s="252">
        <v>100</v>
      </c>
      <c r="E321" s="221">
        <v>0</v>
      </c>
      <c r="F321" s="222">
        <v>0</v>
      </c>
      <c r="G321" s="221">
        <v>1545190</v>
      </c>
      <c r="H321" s="222">
        <v>100</v>
      </c>
    </row>
    <row r="322" spans="1:8" outlineLevel="2" x14ac:dyDescent="0.2">
      <c r="A322" s="257"/>
      <c r="B322" s="258" t="s">
        <v>676</v>
      </c>
      <c r="C322" s="221">
        <v>1545190</v>
      </c>
      <c r="D322" s="252">
        <v>100</v>
      </c>
      <c r="E322" s="221">
        <v>0</v>
      </c>
      <c r="F322" s="222">
        <v>0</v>
      </c>
      <c r="G322" s="221">
        <v>1545190</v>
      </c>
      <c r="H322" s="222">
        <v>100</v>
      </c>
    </row>
    <row r="323" spans="1:8" outlineLevel="2" x14ac:dyDescent="0.2">
      <c r="A323" s="257"/>
      <c r="B323" s="258" t="s">
        <v>677</v>
      </c>
      <c r="C323" s="221">
        <v>1545190</v>
      </c>
      <c r="D323" s="252">
        <v>100</v>
      </c>
      <c r="E323" s="221">
        <v>0</v>
      </c>
      <c r="F323" s="222">
        <v>0</v>
      </c>
      <c r="G323" s="221">
        <v>1545190</v>
      </c>
      <c r="H323" s="222">
        <v>100</v>
      </c>
    </row>
    <row r="324" spans="1:8" outlineLevel="2" x14ac:dyDescent="0.2">
      <c r="A324" s="257"/>
      <c r="B324" s="258" t="s">
        <v>678</v>
      </c>
      <c r="C324" s="221">
        <v>1545190</v>
      </c>
      <c r="D324" s="252">
        <v>100</v>
      </c>
      <c r="E324" s="221">
        <v>0</v>
      </c>
      <c r="F324" s="222">
        <v>0</v>
      </c>
      <c r="G324" s="221">
        <v>1545190</v>
      </c>
      <c r="H324" s="222">
        <v>100</v>
      </c>
    </row>
    <row r="325" spans="1:8" outlineLevel="2" x14ac:dyDescent="0.2">
      <c r="A325" s="257"/>
      <c r="B325" s="258" t="s">
        <v>679</v>
      </c>
      <c r="C325" s="221">
        <v>1545190</v>
      </c>
      <c r="D325" s="252">
        <v>100</v>
      </c>
      <c r="E325" s="221">
        <v>0</v>
      </c>
      <c r="F325" s="222">
        <v>0</v>
      </c>
      <c r="G325" s="221">
        <v>1545190</v>
      </c>
      <c r="H325" s="222">
        <v>100</v>
      </c>
    </row>
    <row r="326" spans="1:8" outlineLevel="2" x14ac:dyDescent="0.2">
      <c r="A326" s="257"/>
      <c r="B326" s="258" t="s">
        <v>680</v>
      </c>
      <c r="C326" s="221">
        <v>1545190</v>
      </c>
      <c r="D326" s="252">
        <v>100</v>
      </c>
      <c r="E326" s="221">
        <v>0</v>
      </c>
      <c r="F326" s="222">
        <v>0</v>
      </c>
      <c r="G326" s="221">
        <v>1545190</v>
      </c>
      <c r="H326" s="222">
        <v>100</v>
      </c>
    </row>
    <row r="327" spans="1:8" outlineLevel="2" x14ac:dyDescent="0.2">
      <c r="A327" s="257"/>
      <c r="B327" s="258" t="s">
        <v>681</v>
      </c>
      <c r="C327" s="221">
        <v>1545190</v>
      </c>
      <c r="D327" s="252">
        <v>100</v>
      </c>
      <c r="E327" s="221">
        <v>0</v>
      </c>
      <c r="F327" s="222">
        <v>0</v>
      </c>
      <c r="G327" s="221">
        <v>1545190</v>
      </c>
      <c r="H327" s="222">
        <v>100</v>
      </c>
    </row>
    <row r="328" spans="1:8" outlineLevel="2" x14ac:dyDescent="0.2">
      <c r="A328" s="257"/>
      <c r="B328" s="258" t="s">
        <v>682</v>
      </c>
      <c r="C328" s="221">
        <v>1545190</v>
      </c>
      <c r="D328" s="252">
        <v>100</v>
      </c>
      <c r="E328" s="221">
        <v>619532.15</v>
      </c>
      <c r="F328" s="222">
        <v>25</v>
      </c>
      <c r="G328" s="221">
        <v>2164722.15</v>
      </c>
      <c r="H328" s="222">
        <v>125</v>
      </c>
    </row>
    <row r="329" spans="1:8" outlineLevel="2" x14ac:dyDescent="0.2">
      <c r="A329" s="257"/>
      <c r="B329" s="258" t="s">
        <v>683</v>
      </c>
      <c r="C329" s="221">
        <v>1668799.33</v>
      </c>
      <c r="D329" s="252">
        <v>108</v>
      </c>
      <c r="E329" s="221">
        <v>0</v>
      </c>
      <c r="F329" s="222">
        <v>0</v>
      </c>
      <c r="G329" s="221">
        <v>1668799.33</v>
      </c>
      <c r="H329" s="222">
        <v>108</v>
      </c>
    </row>
    <row r="330" spans="1:8" x14ac:dyDescent="0.2">
      <c r="A330" s="245" t="s">
        <v>44</v>
      </c>
      <c r="B330" s="245" t="s">
        <v>45</v>
      </c>
      <c r="C330" s="246">
        <v>6976452.79</v>
      </c>
      <c r="D330" s="247">
        <v>487</v>
      </c>
      <c r="E330" s="246">
        <v>524404.15</v>
      </c>
      <c r="F330" s="248">
        <v>38</v>
      </c>
      <c r="G330" s="246">
        <v>7500856.9400000004</v>
      </c>
      <c r="H330" s="248">
        <v>525</v>
      </c>
    </row>
    <row r="331" spans="1:8" outlineLevel="2" x14ac:dyDescent="0.2">
      <c r="A331" s="257"/>
      <c r="B331" s="258" t="s">
        <v>672</v>
      </c>
      <c r="C331" s="221">
        <v>573014.80000000005</v>
      </c>
      <c r="D331" s="252">
        <v>40</v>
      </c>
      <c r="E331" s="221">
        <v>0</v>
      </c>
      <c r="F331" s="222">
        <v>0</v>
      </c>
      <c r="G331" s="221">
        <v>573014.80000000005</v>
      </c>
      <c r="H331" s="222">
        <v>40</v>
      </c>
    </row>
    <row r="332" spans="1:8" outlineLevel="2" x14ac:dyDescent="0.2">
      <c r="A332" s="257"/>
      <c r="B332" s="258" t="s">
        <v>673</v>
      </c>
      <c r="C332" s="221">
        <v>573014.80000000005</v>
      </c>
      <c r="D332" s="252">
        <v>40</v>
      </c>
      <c r="E332" s="221">
        <v>0</v>
      </c>
      <c r="F332" s="222">
        <v>0</v>
      </c>
      <c r="G332" s="221">
        <v>573014.80000000005</v>
      </c>
      <c r="H332" s="222">
        <v>40</v>
      </c>
    </row>
    <row r="333" spans="1:8" outlineLevel="2" x14ac:dyDescent="0.2">
      <c r="A333" s="257"/>
      <c r="B333" s="258" t="s">
        <v>674</v>
      </c>
      <c r="C333" s="221">
        <v>573014.80000000005</v>
      </c>
      <c r="D333" s="252">
        <v>40</v>
      </c>
      <c r="E333" s="221">
        <v>0</v>
      </c>
      <c r="F333" s="222">
        <v>0</v>
      </c>
      <c r="G333" s="221">
        <v>573014.80000000005</v>
      </c>
      <c r="H333" s="222">
        <v>40</v>
      </c>
    </row>
    <row r="334" spans="1:8" outlineLevel="2" x14ac:dyDescent="0.2">
      <c r="A334" s="257"/>
      <c r="B334" s="258" t="s">
        <v>675</v>
      </c>
      <c r="C334" s="221">
        <v>573014.80000000005</v>
      </c>
      <c r="D334" s="252">
        <v>40</v>
      </c>
      <c r="E334" s="221">
        <v>0</v>
      </c>
      <c r="F334" s="222">
        <v>0</v>
      </c>
      <c r="G334" s="221">
        <v>573014.80000000005</v>
      </c>
      <c r="H334" s="222">
        <v>40</v>
      </c>
    </row>
    <row r="335" spans="1:8" outlineLevel="2" x14ac:dyDescent="0.2">
      <c r="A335" s="257"/>
      <c r="B335" s="258" t="s">
        <v>676</v>
      </c>
      <c r="C335" s="221">
        <v>573014.80000000005</v>
      </c>
      <c r="D335" s="252">
        <v>40</v>
      </c>
      <c r="E335" s="221">
        <v>0</v>
      </c>
      <c r="F335" s="222">
        <v>0</v>
      </c>
      <c r="G335" s="221">
        <v>573014.80000000005</v>
      </c>
      <c r="H335" s="222">
        <v>40</v>
      </c>
    </row>
    <row r="336" spans="1:8" outlineLevel="2" x14ac:dyDescent="0.2">
      <c r="A336" s="257"/>
      <c r="B336" s="258" t="s">
        <v>677</v>
      </c>
      <c r="C336" s="221">
        <v>573014.80000000005</v>
      </c>
      <c r="D336" s="252">
        <v>40</v>
      </c>
      <c r="E336" s="221">
        <v>0</v>
      </c>
      <c r="F336" s="222">
        <v>0</v>
      </c>
      <c r="G336" s="221">
        <v>573014.80000000005</v>
      </c>
      <c r="H336" s="222">
        <v>40</v>
      </c>
    </row>
    <row r="337" spans="1:8" outlineLevel="2" x14ac:dyDescent="0.2">
      <c r="A337" s="257"/>
      <c r="B337" s="258" t="s">
        <v>678</v>
      </c>
      <c r="C337" s="221">
        <v>573014.80000000005</v>
      </c>
      <c r="D337" s="252">
        <v>40</v>
      </c>
      <c r="E337" s="221">
        <v>0</v>
      </c>
      <c r="F337" s="222">
        <v>0</v>
      </c>
      <c r="G337" s="221">
        <v>573014.80000000005</v>
      </c>
      <c r="H337" s="222">
        <v>40</v>
      </c>
    </row>
    <row r="338" spans="1:8" outlineLevel="2" x14ac:dyDescent="0.2">
      <c r="A338" s="257"/>
      <c r="B338" s="258" t="s">
        <v>679</v>
      </c>
      <c r="C338" s="221">
        <v>573014.80000000005</v>
      </c>
      <c r="D338" s="252">
        <v>40</v>
      </c>
      <c r="E338" s="221">
        <v>0</v>
      </c>
      <c r="F338" s="222">
        <v>0</v>
      </c>
      <c r="G338" s="221">
        <v>573014.80000000005</v>
      </c>
      <c r="H338" s="222">
        <v>40</v>
      </c>
    </row>
    <row r="339" spans="1:8" outlineLevel="2" x14ac:dyDescent="0.2">
      <c r="A339" s="257"/>
      <c r="B339" s="258" t="s">
        <v>680</v>
      </c>
      <c r="C339" s="221">
        <v>573014.80000000005</v>
      </c>
      <c r="D339" s="252">
        <v>40</v>
      </c>
      <c r="E339" s="221">
        <v>0</v>
      </c>
      <c r="F339" s="222">
        <v>0</v>
      </c>
      <c r="G339" s="221">
        <v>573014.80000000005</v>
      </c>
      <c r="H339" s="222">
        <v>40</v>
      </c>
    </row>
    <row r="340" spans="1:8" outlineLevel="2" x14ac:dyDescent="0.2">
      <c r="A340" s="257"/>
      <c r="B340" s="258" t="s">
        <v>681</v>
      </c>
      <c r="C340" s="221">
        <v>573014.80000000005</v>
      </c>
      <c r="D340" s="252">
        <v>40</v>
      </c>
      <c r="E340" s="221">
        <v>0</v>
      </c>
      <c r="F340" s="222">
        <v>0</v>
      </c>
      <c r="G340" s="221">
        <v>573014.80000000005</v>
      </c>
      <c r="H340" s="222">
        <v>40</v>
      </c>
    </row>
    <row r="341" spans="1:8" outlineLevel="2" x14ac:dyDescent="0.2">
      <c r="A341" s="257"/>
      <c r="B341" s="258" t="s">
        <v>682</v>
      </c>
      <c r="C341" s="221">
        <v>573014.80000000005</v>
      </c>
      <c r="D341" s="252">
        <v>40</v>
      </c>
      <c r="E341" s="221">
        <v>524404.15</v>
      </c>
      <c r="F341" s="222">
        <v>38</v>
      </c>
      <c r="G341" s="221">
        <v>1097418.95</v>
      </c>
      <c r="H341" s="222">
        <v>78</v>
      </c>
    </row>
    <row r="342" spans="1:8" outlineLevel="2" x14ac:dyDescent="0.2">
      <c r="A342" s="257"/>
      <c r="B342" s="258" t="s">
        <v>683</v>
      </c>
      <c r="C342" s="221">
        <v>673289.99</v>
      </c>
      <c r="D342" s="252">
        <v>47</v>
      </c>
      <c r="E342" s="221">
        <v>0</v>
      </c>
      <c r="F342" s="222">
        <v>0</v>
      </c>
      <c r="G342" s="221">
        <v>673289.99</v>
      </c>
      <c r="H342" s="222">
        <v>47</v>
      </c>
    </row>
    <row r="343" spans="1:8" x14ac:dyDescent="0.2">
      <c r="A343" s="245" t="s">
        <v>46</v>
      </c>
      <c r="B343" s="245" t="s">
        <v>47</v>
      </c>
      <c r="C343" s="246">
        <v>16124105.25</v>
      </c>
      <c r="D343" s="248">
        <v>1041</v>
      </c>
      <c r="E343" s="246">
        <v>774451.41</v>
      </c>
      <c r="F343" s="248">
        <v>43</v>
      </c>
      <c r="G343" s="246">
        <v>16898556.66</v>
      </c>
      <c r="H343" s="248">
        <v>1084</v>
      </c>
    </row>
    <row r="344" spans="1:8" outlineLevel="2" x14ac:dyDescent="0.2">
      <c r="A344" s="257"/>
      <c r="B344" s="258" t="s">
        <v>672</v>
      </c>
      <c r="C344" s="221">
        <v>1411417.22</v>
      </c>
      <c r="D344" s="252">
        <v>85</v>
      </c>
      <c r="E344" s="221">
        <v>0</v>
      </c>
      <c r="F344" s="222">
        <v>0</v>
      </c>
      <c r="G344" s="221">
        <v>1411417.22</v>
      </c>
      <c r="H344" s="222">
        <v>85</v>
      </c>
    </row>
    <row r="345" spans="1:8" outlineLevel="2" x14ac:dyDescent="0.2">
      <c r="A345" s="257"/>
      <c r="B345" s="258" t="s">
        <v>673</v>
      </c>
      <c r="C345" s="221">
        <v>1392105.03</v>
      </c>
      <c r="D345" s="252">
        <v>96</v>
      </c>
      <c r="E345" s="221">
        <v>0</v>
      </c>
      <c r="F345" s="222">
        <v>0</v>
      </c>
      <c r="G345" s="221">
        <v>1392105.03</v>
      </c>
      <c r="H345" s="222">
        <v>96</v>
      </c>
    </row>
    <row r="346" spans="1:8" outlineLevel="2" x14ac:dyDescent="0.2">
      <c r="A346" s="257"/>
      <c r="B346" s="258" t="s">
        <v>674</v>
      </c>
      <c r="C346" s="221">
        <v>1332058.3</v>
      </c>
      <c r="D346" s="252">
        <v>86</v>
      </c>
      <c r="E346" s="221">
        <v>0</v>
      </c>
      <c r="F346" s="222">
        <v>0</v>
      </c>
      <c r="G346" s="221">
        <v>1332058.3</v>
      </c>
      <c r="H346" s="222">
        <v>86</v>
      </c>
    </row>
    <row r="347" spans="1:8" outlineLevel="2" x14ac:dyDescent="0.2">
      <c r="A347" s="257"/>
      <c r="B347" s="258" t="s">
        <v>675</v>
      </c>
      <c r="C347" s="221">
        <v>1332058.3</v>
      </c>
      <c r="D347" s="252">
        <v>86</v>
      </c>
      <c r="E347" s="221">
        <v>0</v>
      </c>
      <c r="F347" s="222">
        <v>0</v>
      </c>
      <c r="G347" s="221">
        <v>1332058.3</v>
      </c>
      <c r="H347" s="222">
        <v>86</v>
      </c>
    </row>
    <row r="348" spans="1:8" outlineLevel="2" x14ac:dyDescent="0.2">
      <c r="A348" s="257"/>
      <c r="B348" s="258" t="s">
        <v>676</v>
      </c>
      <c r="C348" s="221">
        <v>1332058.3</v>
      </c>
      <c r="D348" s="252">
        <v>86</v>
      </c>
      <c r="E348" s="221">
        <v>0</v>
      </c>
      <c r="F348" s="222">
        <v>0</v>
      </c>
      <c r="G348" s="221">
        <v>1332058.3</v>
      </c>
      <c r="H348" s="222">
        <v>86</v>
      </c>
    </row>
    <row r="349" spans="1:8" outlineLevel="2" x14ac:dyDescent="0.2">
      <c r="A349" s="257"/>
      <c r="B349" s="258" t="s">
        <v>677</v>
      </c>
      <c r="C349" s="221">
        <v>1332058.3</v>
      </c>
      <c r="D349" s="252">
        <v>86</v>
      </c>
      <c r="E349" s="221">
        <v>0</v>
      </c>
      <c r="F349" s="222">
        <v>0</v>
      </c>
      <c r="G349" s="221">
        <v>1332058.3</v>
      </c>
      <c r="H349" s="222">
        <v>86</v>
      </c>
    </row>
    <row r="350" spans="1:8" outlineLevel="2" x14ac:dyDescent="0.2">
      <c r="A350" s="257"/>
      <c r="B350" s="258" t="s">
        <v>678</v>
      </c>
      <c r="C350" s="221">
        <v>1332058.3</v>
      </c>
      <c r="D350" s="252">
        <v>86</v>
      </c>
      <c r="E350" s="221">
        <v>0</v>
      </c>
      <c r="F350" s="222">
        <v>0</v>
      </c>
      <c r="G350" s="221">
        <v>1332058.3</v>
      </c>
      <c r="H350" s="222">
        <v>86</v>
      </c>
    </row>
    <row r="351" spans="1:8" outlineLevel="2" x14ac:dyDescent="0.2">
      <c r="A351" s="257"/>
      <c r="B351" s="258" t="s">
        <v>679</v>
      </c>
      <c r="C351" s="221">
        <v>1332058.3</v>
      </c>
      <c r="D351" s="252">
        <v>86</v>
      </c>
      <c r="E351" s="221">
        <v>0</v>
      </c>
      <c r="F351" s="222">
        <v>0</v>
      </c>
      <c r="G351" s="221">
        <v>1332058.3</v>
      </c>
      <c r="H351" s="222">
        <v>86</v>
      </c>
    </row>
    <row r="352" spans="1:8" outlineLevel="2" x14ac:dyDescent="0.2">
      <c r="A352" s="257"/>
      <c r="B352" s="258" t="s">
        <v>680</v>
      </c>
      <c r="C352" s="221">
        <v>1332058.3</v>
      </c>
      <c r="D352" s="252">
        <v>86</v>
      </c>
      <c r="E352" s="221">
        <v>0</v>
      </c>
      <c r="F352" s="222">
        <v>0</v>
      </c>
      <c r="G352" s="221">
        <v>1332058.3</v>
      </c>
      <c r="H352" s="222">
        <v>86</v>
      </c>
    </row>
    <row r="353" spans="1:8" outlineLevel="2" x14ac:dyDescent="0.2">
      <c r="A353" s="257"/>
      <c r="B353" s="258" t="s">
        <v>681</v>
      </c>
      <c r="C353" s="221">
        <v>1332058.3</v>
      </c>
      <c r="D353" s="252">
        <v>86</v>
      </c>
      <c r="E353" s="221">
        <v>0</v>
      </c>
      <c r="F353" s="222">
        <v>0</v>
      </c>
      <c r="G353" s="221">
        <v>1332058.3</v>
      </c>
      <c r="H353" s="222">
        <v>86</v>
      </c>
    </row>
    <row r="354" spans="1:8" outlineLevel="2" x14ac:dyDescent="0.2">
      <c r="A354" s="257"/>
      <c r="B354" s="258" t="s">
        <v>682</v>
      </c>
      <c r="C354" s="221">
        <v>1332058.3</v>
      </c>
      <c r="D354" s="252">
        <v>86</v>
      </c>
      <c r="E354" s="221">
        <v>774451.41</v>
      </c>
      <c r="F354" s="222">
        <v>43</v>
      </c>
      <c r="G354" s="221">
        <v>2106509.71</v>
      </c>
      <c r="H354" s="222">
        <v>129</v>
      </c>
    </row>
    <row r="355" spans="1:8" outlineLevel="2" x14ac:dyDescent="0.2">
      <c r="A355" s="257"/>
      <c r="B355" s="258" t="s">
        <v>683</v>
      </c>
      <c r="C355" s="221">
        <v>1332058.3</v>
      </c>
      <c r="D355" s="252">
        <v>86</v>
      </c>
      <c r="E355" s="221">
        <v>0</v>
      </c>
      <c r="F355" s="222">
        <v>0</v>
      </c>
      <c r="G355" s="221">
        <v>1332058.3</v>
      </c>
      <c r="H355" s="222">
        <v>86</v>
      </c>
    </row>
    <row r="356" spans="1:8" x14ac:dyDescent="0.2">
      <c r="A356" s="245" t="s">
        <v>48</v>
      </c>
      <c r="B356" s="245" t="s">
        <v>49</v>
      </c>
      <c r="C356" s="246">
        <v>9319345.3000000007</v>
      </c>
      <c r="D356" s="247">
        <v>603</v>
      </c>
      <c r="E356" s="246">
        <v>2745080.9</v>
      </c>
      <c r="F356" s="248">
        <v>182</v>
      </c>
      <c r="G356" s="246">
        <v>12064426.199999999</v>
      </c>
      <c r="H356" s="248">
        <v>785</v>
      </c>
    </row>
    <row r="357" spans="1:8" outlineLevel="2" x14ac:dyDescent="0.2">
      <c r="A357" s="257"/>
      <c r="B357" s="258" t="s">
        <v>672</v>
      </c>
      <c r="C357" s="221">
        <v>772748.5</v>
      </c>
      <c r="D357" s="252">
        <v>50</v>
      </c>
      <c r="E357" s="221">
        <v>0</v>
      </c>
      <c r="F357" s="222">
        <v>0</v>
      </c>
      <c r="G357" s="221">
        <v>772748.5</v>
      </c>
      <c r="H357" s="222">
        <v>50</v>
      </c>
    </row>
    <row r="358" spans="1:8" outlineLevel="2" x14ac:dyDescent="0.2">
      <c r="A358" s="257"/>
      <c r="B358" s="258" t="s">
        <v>673</v>
      </c>
      <c r="C358" s="221">
        <v>772748.5</v>
      </c>
      <c r="D358" s="252">
        <v>50</v>
      </c>
      <c r="E358" s="221">
        <v>0</v>
      </c>
      <c r="F358" s="222">
        <v>0</v>
      </c>
      <c r="G358" s="221">
        <v>772748.5</v>
      </c>
      <c r="H358" s="222">
        <v>50</v>
      </c>
    </row>
    <row r="359" spans="1:8" outlineLevel="2" x14ac:dyDescent="0.2">
      <c r="A359" s="257"/>
      <c r="B359" s="258" t="s">
        <v>674</v>
      </c>
      <c r="C359" s="221">
        <v>772748.5</v>
      </c>
      <c r="D359" s="252">
        <v>50</v>
      </c>
      <c r="E359" s="221">
        <v>0</v>
      </c>
      <c r="F359" s="222">
        <v>0</v>
      </c>
      <c r="G359" s="221">
        <v>772748.5</v>
      </c>
      <c r="H359" s="222">
        <v>50</v>
      </c>
    </row>
    <row r="360" spans="1:8" outlineLevel="2" x14ac:dyDescent="0.2">
      <c r="A360" s="257"/>
      <c r="B360" s="258" t="s">
        <v>675</v>
      </c>
      <c r="C360" s="221">
        <v>772748.5</v>
      </c>
      <c r="D360" s="252">
        <v>50</v>
      </c>
      <c r="E360" s="221">
        <v>0</v>
      </c>
      <c r="F360" s="222">
        <v>0</v>
      </c>
      <c r="G360" s="221">
        <v>772748.5</v>
      </c>
      <c r="H360" s="222">
        <v>50</v>
      </c>
    </row>
    <row r="361" spans="1:8" outlineLevel="2" x14ac:dyDescent="0.2">
      <c r="A361" s="257"/>
      <c r="B361" s="258" t="s">
        <v>676</v>
      </c>
      <c r="C361" s="221">
        <v>772748.5</v>
      </c>
      <c r="D361" s="252">
        <v>50</v>
      </c>
      <c r="E361" s="221">
        <v>0</v>
      </c>
      <c r="F361" s="222">
        <v>0</v>
      </c>
      <c r="G361" s="221">
        <v>772748.5</v>
      </c>
      <c r="H361" s="222">
        <v>50</v>
      </c>
    </row>
    <row r="362" spans="1:8" outlineLevel="2" x14ac:dyDescent="0.2">
      <c r="A362" s="257"/>
      <c r="B362" s="258" t="s">
        <v>677</v>
      </c>
      <c r="C362" s="221">
        <v>772748.5</v>
      </c>
      <c r="D362" s="252">
        <v>50</v>
      </c>
      <c r="E362" s="221">
        <v>0</v>
      </c>
      <c r="F362" s="222">
        <v>0</v>
      </c>
      <c r="G362" s="221">
        <v>772748.5</v>
      </c>
      <c r="H362" s="222">
        <v>50</v>
      </c>
    </row>
    <row r="363" spans="1:8" outlineLevel="2" x14ac:dyDescent="0.2">
      <c r="A363" s="257"/>
      <c r="B363" s="258" t="s">
        <v>678</v>
      </c>
      <c r="C363" s="221">
        <v>772748.5</v>
      </c>
      <c r="D363" s="252">
        <v>50</v>
      </c>
      <c r="E363" s="221">
        <v>0</v>
      </c>
      <c r="F363" s="222">
        <v>0</v>
      </c>
      <c r="G363" s="221">
        <v>772748.5</v>
      </c>
      <c r="H363" s="222">
        <v>50</v>
      </c>
    </row>
    <row r="364" spans="1:8" outlineLevel="2" x14ac:dyDescent="0.2">
      <c r="A364" s="257"/>
      <c r="B364" s="258" t="s">
        <v>679</v>
      </c>
      <c r="C364" s="221">
        <v>772748.5</v>
      </c>
      <c r="D364" s="252">
        <v>50</v>
      </c>
      <c r="E364" s="221">
        <v>0</v>
      </c>
      <c r="F364" s="222">
        <v>0</v>
      </c>
      <c r="G364" s="221">
        <v>772748.5</v>
      </c>
      <c r="H364" s="222">
        <v>50</v>
      </c>
    </row>
    <row r="365" spans="1:8" outlineLevel="2" x14ac:dyDescent="0.2">
      <c r="A365" s="257"/>
      <c r="B365" s="258" t="s">
        <v>680</v>
      </c>
      <c r="C365" s="221">
        <v>772748.5</v>
      </c>
      <c r="D365" s="252">
        <v>50</v>
      </c>
      <c r="E365" s="221">
        <v>0</v>
      </c>
      <c r="F365" s="222">
        <v>0</v>
      </c>
      <c r="G365" s="221">
        <v>772748.5</v>
      </c>
      <c r="H365" s="222">
        <v>50</v>
      </c>
    </row>
    <row r="366" spans="1:8" outlineLevel="2" x14ac:dyDescent="0.2">
      <c r="A366" s="257"/>
      <c r="B366" s="258" t="s">
        <v>681</v>
      </c>
      <c r="C366" s="221">
        <v>772748.5</v>
      </c>
      <c r="D366" s="252">
        <v>50</v>
      </c>
      <c r="E366" s="221">
        <v>0</v>
      </c>
      <c r="F366" s="222">
        <v>0</v>
      </c>
      <c r="G366" s="221">
        <v>772748.5</v>
      </c>
      <c r="H366" s="222">
        <v>50</v>
      </c>
    </row>
    <row r="367" spans="1:8" outlineLevel="2" x14ac:dyDescent="0.2">
      <c r="A367" s="257"/>
      <c r="B367" s="258" t="s">
        <v>682</v>
      </c>
      <c r="C367" s="221">
        <v>772748.5</v>
      </c>
      <c r="D367" s="252">
        <v>50</v>
      </c>
      <c r="E367" s="221">
        <v>2745080.9</v>
      </c>
      <c r="F367" s="222">
        <v>182</v>
      </c>
      <c r="G367" s="221">
        <v>3517829.4</v>
      </c>
      <c r="H367" s="222">
        <v>232</v>
      </c>
    </row>
    <row r="368" spans="1:8" outlineLevel="2" x14ac:dyDescent="0.2">
      <c r="A368" s="257"/>
      <c r="B368" s="258" t="s">
        <v>683</v>
      </c>
      <c r="C368" s="221">
        <v>819111.8</v>
      </c>
      <c r="D368" s="252">
        <v>53</v>
      </c>
      <c r="E368" s="221">
        <v>0</v>
      </c>
      <c r="F368" s="222">
        <v>0</v>
      </c>
      <c r="G368" s="221">
        <v>819111.8</v>
      </c>
      <c r="H368" s="222">
        <v>53</v>
      </c>
    </row>
    <row r="369" spans="1:8" x14ac:dyDescent="0.2">
      <c r="A369" s="245" t="s">
        <v>50</v>
      </c>
      <c r="B369" s="245" t="s">
        <v>51</v>
      </c>
      <c r="C369" s="246">
        <v>40940452.539999999</v>
      </c>
      <c r="D369" s="248">
        <v>2892</v>
      </c>
      <c r="E369" s="246">
        <v>1255574.1599999999</v>
      </c>
      <c r="F369" s="248">
        <v>10</v>
      </c>
      <c r="G369" s="246">
        <v>42196026.700000003</v>
      </c>
      <c r="H369" s="248">
        <v>2902</v>
      </c>
    </row>
    <row r="370" spans="1:8" outlineLevel="2" x14ac:dyDescent="0.2">
      <c r="A370" s="257"/>
      <c r="B370" s="258" t="s">
        <v>672</v>
      </c>
      <c r="C370" s="221">
        <v>3411704.45</v>
      </c>
      <c r="D370" s="252">
        <v>241</v>
      </c>
      <c r="E370" s="221">
        <v>0</v>
      </c>
      <c r="F370" s="222">
        <v>0</v>
      </c>
      <c r="G370" s="221">
        <v>3411704.45</v>
      </c>
      <c r="H370" s="222">
        <v>241</v>
      </c>
    </row>
    <row r="371" spans="1:8" outlineLevel="2" x14ac:dyDescent="0.2">
      <c r="A371" s="257"/>
      <c r="B371" s="258" t="s">
        <v>673</v>
      </c>
      <c r="C371" s="221">
        <v>3411704.45</v>
      </c>
      <c r="D371" s="252">
        <v>241</v>
      </c>
      <c r="E371" s="221">
        <v>0</v>
      </c>
      <c r="F371" s="222">
        <v>0</v>
      </c>
      <c r="G371" s="221">
        <v>3411704.45</v>
      </c>
      <c r="H371" s="222">
        <v>241</v>
      </c>
    </row>
    <row r="372" spans="1:8" outlineLevel="2" x14ac:dyDescent="0.2">
      <c r="A372" s="257"/>
      <c r="B372" s="258" t="s">
        <v>674</v>
      </c>
      <c r="C372" s="221">
        <v>3411704.45</v>
      </c>
      <c r="D372" s="252">
        <v>241</v>
      </c>
      <c r="E372" s="221">
        <v>0</v>
      </c>
      <c r="F372" s="222">
        <v>0</v>
      </c>
      <c r="G372" s="221">
        <v>3411704.45</v>
      </c>
      <c r="H372" s="222">
        <v>241</v>
      </c>
    </row>
    <row r="373" spans="1:8" outlineLevel="2" x14ac:dyDescent="0.2">
      <c r="A373" s="257"/>
      <c r="B373" s="258" t="s">
        <v>675</v>
      </c>
      <c r="C373" s="221">
        <v>3411704.45</v>
      </c>
      <c r="D373" s="252">
        <v>241</v>
      </c>
      <c r="E373" s="221">
        <v>0</v>
      </c>
      <c r="F373" s="222">
        <v>0</v>
      </c>
      <c r="G373" s="221">
        <v>3411704.45</v>
      </c>
      <c r="H373" s="222">
        <v>241</v>
      </c>
    </row>
    <row r="374" spans="1:8" outlineLevel="2" x14ac:dyDescent="0.2">
      <c r="A374" s="257"/>
      <c r="B374" s="258" t="s">
        <v>676</v>
      </c>
      <c r="C374" s="221">
        <v>3411704.45</v>
      </c>
      <c r="D374" s="252">
        <v>241</v>
      </c>
      <c r="E374" s="221">
        <v>0</v>
      </c>
      <c r="F374" s="222">
        <v>0</v>
      </c>
      <c r="G374" s="221">
        <v>3411704.45</v>
      </c>
      <c r="H374" s="222">
        <v>241</v>
      </c>
    </row>
    <row r="375" spans="1:8" outlineLevel="2" x14ac:dyDescent="0.2">
      <c r="A375" s="257"/>
      <c r="B375" s="258" t="s">
        <v>677</v>
      </c>
      <c r="C375" s="221">
        <v>3411704.45</v>
      </c>
      <c r="D375" s="252">
        <v>241</v>
      </c>
      <c r="E375" s="221">
        <v>0</v>
      </c>
      <c r="F375" s="222">
        <v>0</v>
      </c>
      <c r="G375" s="221">
        <v>3411704.45</v>
      </c>
      <c r="H375" s="222">
        <v>241</v>
      </c>
    </row>
    <row r="376" spans="1:8" outlineLevel="2" x14ac:dyDescent="0.2">
      <c r="A376" s="257"/>
      <c r="B376" s="258" t="s">
        <v>678</v>
      </c>
      <c r="C376" s="221">
        <v>3411704.45</v>
      </c>
      <c r="D376" s="252">
        <v>241</v>
      </c>
      <c r="E376" s="221">
        <v>0</v>
      </c>
      <c r="F376" s="222">
        <v>0</v>
      </c>
      <c r="G376" s="221">
        <v>3411704.45</v>
      </c>
      <c r="H376" s="222">
        <v>241</v>
      </c>
    </row>
    <row r="377" spans="1:8" outlineLevel="2" x14ac:dyDescent="0.2">
      <c r="A377" s="257"/>
      <c r="B377" s="258" t="s">
        <v>679</v>
      </c>
      <c r="C377" s="221">
        <v>3411704.45</v>
      </c>
      <c r="D377" s="252">
        <v>241</v>
      </c>
      <c r="E377" s="221">
        <v>0</v>
      </c>
      <c r="F377" s="222">
        <v>0</v>
      </c>
      <c r="G377" s="221">
        <v>3411704.45</v>
      </c>
      <c r="H377" s="222">
        <v>241</v>
      </c>
    </row>
    <row r="378" spans="1:8" outlineLevel="2" x14ac:dyDescent="0.2">
      <c r="A378" s="257"/>
      <c r="B378" s="258" t="s">
        <v>680</v>
      </c>
      <c r="C378" s="221">
        <v>3411704.45</v>
      </c>
      <c r="D378" s="252">
        <v>241</v>
      </c>
      <c r="E378" s="221">
        <v>0</v>
      </c>
      <c r="F378" s="222">
        <v>0</v>
      </c>
      <c r="G378" s="221">
        <v>3411704.45</v>
      </c>
      <c r="H378" s="222">
        <v>241</v>
      </c>
    </row>
    <row r="379" spans="1:8" outlineLevel="2" x14ac:dyDescent="0.2">
      <c r="A379" s="257"/>
      <c r="B379" s="258" t="s">
        <v>681</v>
      </c>
      <c r="C379" s="221">
        <v>3411704.45</v>
      </c>
      <c r="D379" s="252">
        <v>241</v>
      </c>
      <c r="E379" s="221">
        <v>0</v>
      </c>
      <c r="F379" s="222">
        <v>0</v>
      </c>
      <c r="G379" s="221">
        <v>3411704.45</v>
      </c>
      <c r="H379" s="222">
        <v>241</v>
      </c>
    </row>
    <row r="380" spans="1:8" outlineLevel="2" x14ac:dyDescent="0.2">
      <c r="A380" s="257"/>
      <c r="B380" s="258" t="s">
        <v>682</v>
      </c>
      <c r="C380" s="221">
        <v>3411704.45</v>
      </c>
      <c r="D380" s="252">
        <v>241</v>
      </c>
      <c r="E380" s="221">
        <v>1255574.1599999999</v>
      </c>
      <c r="F380" s="222">
        <v>10</v>
      </c>
      <c r="G380" s="221">
        <v>4667278.6100000003</v>
      </c>
      <c r="H380" s="222">
        <v>251</v>
      </c>
    </row>
    <row r="381" spans="1:8" outlineLevel="2" x14ac:dyDescent="0.2">
      <c r="A381" s="257"/>
      <c r="B381" s="258" t="s">
        <v>683</v>
      </c>
      <c r="C381" s="221">
        <v>3411703.59</v>
      </c>
      <c r="D381" s="252">
        <v>241</v>
      </c>
      <c r="E381" s="221">
        <v>0</v>
      </c>
      <c r="F381" s="222">
        <v>0</v>
      </c>
      <c r="G381" s="221">
        <v>3411703.59</v>
      </c>
      <c r="H381" s="222">
        <v>241</v>
      </c>
    </row>
    <row r="382" spans="1:8" x14ac:dyDescent="0.2">
      <c r="A382" s="245" t="s">
        <v>52</v>
      </c>
      <c r="B382" s="245" t="s">
        <v>53</v>
      </c>
      <c r="C382" s="246">
        <v>10978753.640000001</v>
      </c>
      <c r="D382" s="247">
        <v>708</v>
      </c>
      <c r="E382" s="246">
        <v>133614.22</v>
      </c>
      <c r="F382" s="248">
        <v>18</v>
      </c>
      <c r="G382" s="246">
        <v>11112367.859999999</v>
      </c>
      <c r="H382" s="248">
        <v>726</v>
      </c>
    </row>
    <row r="383" spans="1:8" outlineLevel="2" x14ac:dyDescent="0.2">
      <c r="A383" s="257"/>
      <c r="B383" s="258" t="s">
        <v>672</v>
      </c>
      <c r="C383" s="221">
        <v>914895.89</v>
      </c>
      <c r="D383" s="252">
        <v>59</v>
      </c>
      <c r="E383" s="221">
        <v>0</v>
      </c>
      <c r="F383" s="222">
        <v>0</v>
      </c>
      <c r="G383" s="221">
        <v>914895.89</v>
      </c>
      <c r="H383" s="222">
        <v>59</v>
      </c>
    </row>
    <row r="384" spans="1:8" outlineLevel="2" x14ac:dyDescent="0.2">
      <c r="A384" s="257"/>
      <c r="B384" s="258" t="s">
        <v>673</v>
      </c>
      <c r="C384" s="221">
        <v>914895.89</v>
      </c>
      <c r="D384" s="252">
        <v>59</v>
      </c>
      <c r="E384" s="221">
        <v>0</v>
      </c>
      <c r="F384" s="222">
        <v>0</v>
      </c>
      <c r="G384" s="221">
        <v>914895.89</v>
      </c>
      <c r="H384" s="222">
        <v>59</v>
      </c>
    </row>
    <row r="385" spans="1:8" outlineLevel="2" x14ac:dyDescent="0.2">
      <c r="A385" s="257"/>
      <c r="B385" s="258" t="s">
        <v>674</v>
      </c>
      <c r="C385" s="221">
        <v>914895.89</v>
      </c>
      <c r="D385" s="252">
        <v>59</v>
      </c>
      <c r="E385" s="221">
        <v>0</v>
      </c>
      <c r="F385" s="222">
        <v>0</v>
      </c>
      <c r="G385" s="221">
        <v>914895.89</v>
      </c>
      <c r="H385" s="222">
        <v>59</v>
      </c>
    </row>
    <row r="386" spans="1:8" outlineLevel="2" x14ac:dyDescent="0.2">
      <c r="A386" s="257"/>
      <c r="B386" s="258" t="s">
        <v>675</v>
      </c>
      <c r="C386" s="221">
        <v>914895.89</v>
      </c>
      <c r="D386" s="252">
        <v>59</v>
      </c>
      <c r="E386" s="221">
        <v>0</v>
      </c>
      <c r="F386" s="222">
        <v>0</v>
      </c>
      <c r="G386" s="221">
        <v>914895.89</v>
      </c>
      <c r="H386" s="222">
        <v>59</v>
      </c>
    </row>
    <row r="387" spans="1:8" outlineLevel="2" x14ac:dyDescent="0.2">
      <c r="A387" s="257"/>
      <c r="B387" s="258" t="s">
        <v>676</v>
      </c>
      <c r="C387" s="221">
        <v>914895.89</v>
      </c>
      <c r="D387" s="252">
        <v>59</v>
      </c>
      <c r="E387" s="221">
        <v>0</v>
      </c>
      <c r="F387" s="222">
        <v>0</v>
      </c>
      <c r="G387" s="221">
        <v>914895.89</v>
      </c>
      <c r="H387" s="222">
        <v>59</v>
      </c>
    </row>
    <row r="388" spans="1:8" outlineLevel="2" x14ac:dyDescent="0.2">
      <c r="A388" s="257"/>
      <c r="B388" s="258" t="s">
        <v>677</v>
      </c>
      <c r="C388" s="221">
        <v>914895.89</v>
      </c>
      <c r="D388" s="252">
        <v>59</v>
      </c>
      <c r="E388" s="221">
        <v>0</v>
      </c>
      <c r="F388" s="222">
        <v>0</v>
      </c>
      <c r="G388" s="221">
        <v>914895.89</v>
      </c>
      <c r="H388" s="222">
        <v>59</v>
      </c>
    </row>
    <row r="389" spans="1:8" outlineLevel="2" x14ac:dyDescent="0.2">
      <c r="A389" s="257"/>
      <c r="B389" s="258" t="s">
        <v>678</v>
      </c>
      <c r="C389" s="221">
        <v>914895.89</v>
      </c>
      <c r="D389" s="252">
        <v>59</v>
      </c>
      <c r="E389" s="221">
        <v>0</v>
      </c>
      <c r="F389" s="222">
        <v>0</v>
      </c>
      <c r="G389" s="221">
        <v>914895.89</v>
      </c>
      <c r="H389" s="222">
        <v>59</v>
      </c>
    </row>
    <row r="390" spans="1:8" outlineLevel="2" x14ac:dyDescent="0.2">
      <c r="A390" s="257"/>
      <c r="B390" s="258" t="s">
        <v>679</v>
      </c>
      <c r="C390" s="221">
        <v>914895.89</v>
      </c>
      <c r="D390" s="252">
        <v>59</v>
      </c>
      <c r="E390" s="221">
        <v>0</v>
      </c>
      <c r="F390" s="222">
        <v>0</v>
      </c>
      <c r="G390" s="221">
        <v>914895.89</v>
      </c>
      <c r="H390" s="222">
        <v>59</v>
      </c>
    </row>
    <row r="391" spans="1:8" outlineLevel="2" x14ac:dyDescent="0.2">
      <c r="A391" s="257"/>
      <c r="B391" s="258" t="s">
        <v>680</v>
      </c>
      <c r="C391" s="221">
        <v>914895.89</v>
      </c>
      <c r="D391" s="252">
        <v>59</v>
      </c>
      <c r="E391" s="221">
        <v>0</v>
      </c>
      <c r="F391" s="222">
        <v>0</v>
      </c>
      <c r="G391" s="221">
        <v>914895.89</v>
      </c>
      <c r="H391" s="222">
        <v>59</v>
      </c>
    </row>
    <row r="392" spans="1:8" outlineLevel="2" x14ac:dyDescent="0.2">
      <c r="A392" s="257"/>
      <c r="B392" s="258" t="s">
        <v>681</v>
      </c>
      <c r="C392" s="221">
        <v>914895.89</v>
      </c>
      <c r="D392" s="252">
        <v>59</v>
      </c>
      <c r="E392" s="221">
        <v>0</v>
      </c>
      <c r="F392" s="222">
        <v>0</v>
      </c>
      <c r="G392" s="221">
        <v>914895.89</v>
      </c>
      <c r="H392" s="222">
        <v>59</v>
      </c>
    </row>
    <row r="393" spans="1:8" outlineLevel="2" x14ac:dyDescent="0.2">
      <c r="A393" s="257"/>
      <c r="B393" s="258" t="s">
        <v>682</v>
      </c>
      <c r="C393" s="221">
        <v>914895.89</v>
      </c>
      <c r="D393" s="252">
        <v>59</v>
      </c>
      <c r="E393" s="221">
        <v>133614.22</v>
      </c>
      <c r="F393" s="222">
        <v>18</v>
      </c>
      <c r="G393" s="221">
        <v>1048510.11</v>
      </c>
      <c r="H393" s="222">
        <v>77</v>
      </c>
    </row>
    <row r="394" spans="1:8" outlineLevel="2" x14ac:dyDescent="0.2">
      <c r="A394" s="257"/>
      <c r="B394" s="258" t="s">
        <v>683</v>
      </c>
      <c r="C394" s="221">
        <v>914898.85</v>
      </c>
      <c r="D394" s="252">
        <v>59</v>
      </c>
      <c r="E394" s="221">
        <v>0</v>
      </c>
      <c r="F394" s="222">
        <v>0</v>
      </c>
      <c r="G394" s="221">
        <v>914898.85</v>
      </c>
      <c r="H394" s="222">
        <v>59</v>
      </c>
    </row>
    <row r="395" spans="1:8" x14ac:dyDescent="0.2">
      <c r="A395" s="245" t="s">
        <v>54</v>
      </c>
      <c r="B395" s="245" t="s">
        <v>55</v>
      </c>
      <c r="C395" s="246">
        <v>11465115.25</v>
      </c>
      <c r="D395" s="247">
        <v>741</v>
      </c>
      <c r="E395" s="246">
        <v>176863.56</v>
      </c>
      <c r="F395" s="248">
        <v>-23</v>
      </c>
      <c r="G395" s="246">
        <v>11641978.810000001</v>
      </c>
      <c r="H395" s="248">
        <v>718</v>
      </c>
    </row>
    <row r="396" spans="1:8" outlineLevel="2" x14ac:dyDescent="0.2">
      <c r="A396" s="257"/>
      <c r="B396" s="258" t="s">
        <v>672</v>
      </c>
      <c r="C396" s="221">
        <v>942153.98</v>
      </c>
      <c r="D396" s="252">
        <v>61</v>
      </c>
      <c r="E396" s="221">
        <v>0</v>
      </c>
      <c r="F396" s="222">
        <v>0</v>
      </c>
      <c r="G396" s="221">
        <v>942153.98</v>
      </c>
      <c r="H396" s="222">
        <v>61</v>
      </c>
    </row>
    <row r="397" spans="1:8" outlineLevel="2" x14ac:dyDescent="0.2">
      <c r="A397" s="257"/>
      <c r="B397" s="258" t="s">
        <v>673</v>
      </c>
      <c r="C397" s="221">
        <v>943821.89</v>
      </c>
      <c r="D397" s="252">
        <v>61</v>
      </c>
      <c r="E397" s="221">
        <v>0</v>
      </c>
      <c r="F397" s="222">
        <v>0</v>
      </c>
      <c r="G397" s="221">
        <v>943821.89</v>
      </c>
      <c r="H397" s="222">
        <v>61</v>
      </c>
    </row>
    <row r="398" spans="1:8" outlineLevel="2" x14ac:dyDescent="0.2">
      <c r="A398" s="257"/>
      <c r="B398" s="258" t="s">
        <v>674</v>
      </c>
      <c r="C398" s="221">
        <v>943821.89</v>
      </c>
      <c r="D398" s="252">
        <v>61</v>
      </c>
      <c r="E398" s="221">
        <v>0</v>
      </c>
      <c r="F398" s="222">
        <v>0</v>
      </c>
      <c r="G398" s="221">
        <v>943821.89</v>
      </c>
      <c r="H398" s="222">
        <v>61</v>
      </c>
    </row>
    <row r="399" spans="1:8" outlineLevel="2" x14ac:dyDescent="0.2">
      <c r="A399" s="257"/>
      <c r="B399" s="258" t="s">
        <v>675</v>
      </c>
      <c r="C399" s="221">
        <v>943821.89</v>
      </c>
      <c r="D399" s="252">
        <v>61</v>
      </c>
      <c r="E399" s="221">
        <v>0</v>
      </c>
      <c r="F399" s="222">
        <v>0</v>
      </c>
      <c r="G399" s="221">
        <v>943821.89</v>
      </c>
      <c r="H399" s="222">
        <v>61</v>
      </c>
    </row>
    <row r="400" spans="1:8" outlineLevel="2" x14ac:dyDescent="0.2">
      <c r="A400" s="257"/>
      <c r="B400" s="258" t="s">
        <v>676</v>
      </c>
      <c r="C400" s="221">
        <v>943821.89</v>
      </c>
      <c r="D400" s="252">
        <v>61</v>
      </c>
      <c r="E400" s="221">
        <v>0</v>
      </c>
      <c r="F400" s="222">
        <v>0</v>
      </c>
      <c r="G400" s="221">
        <v>943821.89</v>
      </c>
      <c r="H400" s="222">
        <v>61</v>
      </c>
    </row>
    <row r="401" spans="1:8" outlineLevel="2" x14ac:dyDescent="0.2">
      <c r="A401" s="257"/>
      <c r="B401" s="258" t="s">
        <v>677</v>
      </c>
      <c r="C401" s="221">
        <v>943821.89</v>
      </c>
      <c r="D401" s="252">
        <v>61</v>
      </c>
      <c r="E401" s="221">
        <v>0</v>
      </c>
      <c r="F401" s="222">
        <v>0</v>
      </c>
      <c r="G401" s="221">
        <v>943821.89</v>
      </c>
      <c r="H401" s="222">
        <v>61</v>
      </c>
    </row>
    <row r="402" spans="1:8" outlineLevel="2" x14ac:dyDescent="0.2">
      <c r="A402" s="257"/>
      <c r="B402" s="258" t="s">
        <v>678</v>
      </c>
      <c r="C402" s="221">
        <v>945489.8</v>
      </c>
      <c r="D402" s="252">
        <v>61</v>
      </c>
      <c r="E402" s="221">
        <v>0</v>
      </c>
      <c r="F402" s="222">
        <v>0</v>
      </c>
      <c r="G402" s="221">
        <v>945489.8</v>
      </c>
      <c r="H402" s="222">
        <v>61</v>
      </c>
    </row>
    <row r="403" spans="1:8" outlineLevel="2" x14ac:dyDescent="0.2">
      <c r="A403" s="257"/>
      <c r="B403" s="258" t="s">
        <v>679</v>
      </c>
      <c r="C403" s="221">
        <v>943821.89</v>
      </c>
      <c r="D403" s="252">
        <v>61</v>
      </c>
      <c r="E403" s="221">
        <v>0</v>
      </c>
      <c r="F403" s="222">
        <v>0</v>
      </c>
      <c r="G403" s="221">
        <v>943821.89</v>
      </c>
      <c r="H403" s="222">
        <v>61</v>
      </c>
    </row>
    <row r="404" spans="1:8" outlineLevel="2" x14ac:dyDescent="0.2">
      <c r="A404" s="257"/>
      <c r="B404" s="258" t="s">
        <v>680</v>
      </c>
      <c r="C404" s="221">
        <v>943821.89</v>
      </c>
      <c r="D404" s="252">
        <v>61</v>
      </c>
      <c r="E404" s="221">
        <v>0</v>
      </c>
      <c r="F404" s="222">
        <v>0</v>
      </c>
      <c r="G404" s="221">
        <v>943821.89</v>
      </c>
      <c r="H404" s="222">
        <v>61</v>
      </c>
    </row>
    <row r="405" spans="1:8" outlineLevel="2" x14ac:dyDescent="0.2">
      <c r="A405" s="257"/>
      <c r="B405" s="258" t="s">
        <v>681</v>
      </c>
      <c r="C405" s="221">
        <v>943821.89</v>
      </c>
      <c r="D405" s="252">
        <v>61</v>
      </c>
      <c r="E405" s="221">
        <v>0</v>
      </c>
      <c r="F405" s="222">
        <v>0</v>
      </c>
      <c r="G405" s="221">
        <v>943821.89</v>
      </c>
      <c r="H405" s="222">
        <v>61</v>
      </c>
    </row>
    <row r="406" spans="1:8" outlineLevel="2" x14ac:dyDescent="0.2">
      <c r="A406" s="257"/>
      <c r="B406" s="258" t="s">
        <v>682</v>
      </c>
      <c r="C406" s="221">
        <v>943821.89</v>
      </c>
      <c r="D406" s="252">
        <v>61</v>
      </c>
      <c r="E406" s="221">
        <v>176863.56</v>
      </c>
      <c r="F406" s="222">
        <v>-23</v>
      </c>
      <c r="G406" s="221">
        <v>1120685.45</v>
      </c>
      <c r="H406" s="222">
        <v>38</v>
      </c>
    </row>
    <row r="407" spans="1:8" outlineLevel="2" x14ac:dyDescent="0.2">
      <c r="A407" s="257"/>
      <c r="B407" s="258" t="s">
        <v>683</v>
      </c>
      <c r="C407" s="221">
        <v>1083074.46</v>
      </c>
      <c r="D407" s="252">
        <v>70</v>
      </c>
      <c r="E407" s="221">
        <v>0</v>
      </c>
      <c r="F407" s="222">
        <v>0</v>
      </c>
      <c r="G407" s="221">
        <v>1083074.46</v>
      </c>
      <c r="H407" s="222">
        <v>70</v>
      </c>
    </row>
    <row r="408" spans="1:8" x14ac:dyDescent="0.2">
      <c r="A408" s="245" t="s">
        <v>58</v>
      </c>
      <c r="B408" s="245" t="s">
        <v>59</v>
      </c>
      <c r="C408" s="246">
        <v>18571803.510000002</v>
      </c>
      <c r="D408" s="248">
        <v>1200</v>
      </c>
      <c r="E408" s="246">
        <v>2066651.91</v>
      </c>
      <c r="F408" s="248">
        <v>245</v>
      </c>
      <c r="G408" s="246">
        <v>20638455.420000002</v>
      </c>
      <c r="H408" s="248">
        <v>1445</v>
      </c>
    </row>
    <row r="409" spans="1:8" outlineLevel="2" x14ac:dyDescent="0.2">
      <c r="A409" s="257"/>
      <c r="B409" s="258" t="s">
        <v>672</v>
      </c>
      <c r="C409" s="221">
        <v>1891605.86</v>
      </c>
      <c r="D409" s="252">
        <v>121</v>
      </c>
      <c r="E409" s="221">
        <v>0</v>
      </c>
      <c r="F409" s="222">
        <v>0</v>
      </c>
      <c r="G409" s="221">
        <v>1891605.86</v>
      </c>
      <c r="H409" s="222">
        <v>121</v>
      </c>
    </row>
    <row r="410" spans="1:8" outlineLevel="2" x14ac:dyDescent="0.2">
      <c r="A410" s="257"/>
      <c r="B410" s="258" t="s">
        <v>673</v>
      </c>
      <c r="C410" s="221">
        <v>1203697.6499999999</v>
      </c>
      <c r="D410" s="252">
        <v>79</v>
      </c>
      <c r="E410" s="221">
        <v>0</v>
      </c>
      <c r="F410" s="222">
        <v>0</v>
      </c>
      <c r="G410" s="221">
        <v>1203697.6499999999</v>
      </c>
      <c r="H410" s="222">
        <v>79</v>
      </c>
    </row>
    <row r="411" spans="1:8" outlineLevel="2" x14ac:dyDescent="0.2">
      <c r="A411" s="257"/>
      <c r="B411" s="258" t="s">
        <v>674</v>
      </c>
      <c r="C411" s="221">
        <v>1547650</v>
      </c>
      <c r="D411" s="252">
        <v>100</v>
      </c>
      <c r="E411" s="221">
        <v>0</v>
      </c>
      <c r="F411" s="222">
        <v>0</v>
      </c>
      <c r="G411" s="221">
        <v>1547650</v>
      </c>
      <c r="H411" s="222">
        <v>100</v>
      </c>
    </row>
    <row r="412" spans="1:8" outlineLevel="2" x14ac:dyDescent="0.2">
      <c r="A412" s="257"/>
      <c r="B412" s="258" t="s">
        <v>675</v>
      </c>
      <c r="C412" s="221">
        <v>1547650</v>
      </c>
      <c r="D412" s="252">
        <v>100</v>
      </c>
      <c r="E412" s="221">
        <v>14643.18</v>
      </c>
      <c r="F412" s="222">
        <v>1</v>
      </c>
      <c r="G412" s="221">
        <v>1562293.18</v>
      </c>
      <c r="H412" s="222">
        <v>101</v>
      </c>
    </row>
    <row r="413" spans="1:8" outlineLevel="2" x14ac:dyDescent="0.2">
      <c r="A413" s="257"/>
      <c r="B413" s="258" t="s">
        <v>676</v>
      </c>
      <c r="C413" s="221">
        <v>1547650</v>
      </c>
      <c r="D413" s="252">
        <v>100</v>
      </c>
      <c r="E413" s="221">
        <v>0</v>
      </c>
      <c r="F413" s="222">
        <v>0</v>
      </c>
      <c r="G413" s="221">
        <v>1547650</v>
      </c>
      <c r="H413" s="222">
        <v>100</v>
      </c>
    </row>
    <row r="414" spans="1:8" outlineLevel="2" x14ac:dyDescent="0.2">
      <c r="A414" s="257"/>
      <c r="B414" s="258" t="s">
        <v>677</v>
      </c>
      <c r="C414" s="221">
        <v>1547650</v>
      </c>
      <c r="D414" s="252">
        <v>100</v>
      </c>
      <c r="E414" s="221">
        <v>0</v>
      </c>
      <c r="F414" s="222">
        <v>0</v>
      </c>
      <c r="G414" s="221">
        <v>1547650</v>
      </c>
      <c r="H414" s="222">
        <v>100</v>
      </c>
    </row>
    <row r="415" spans="1:8" outlineLevel="2" x14ac:dyDescent="0.2">
      <c r="A415" s="257"/>
      <c r="B415" s="258" t="s">
        <v>678</v>
      </c>
      <c r="C415" s="221">
        <v>1547650</v>
      </c>
      <c r="D415" s="252">
        <v>100</v>
      </c>
      <c r="E415" s="221">
        <v>0</v>
      </c>
      <c r="F415" s="222">
        <v>0</v>
      </c>
      <c r="G415" s="221">
        <v>1547650</v>
      </c>
      <c r="H415" s="222">
        <v>100</v>
      </c>
    </row>
    <row r="416" spans="1:8" outlineLevel="2" x14ac:dyDescent="0.2">
      <c r="A416" s="257"/>
      <c r="B416" s="258" t="s">
        <v>679</v>
      </c>
      <c r="C416" s="221">
        <v>1547650</v>
      </c>
      <c r="D416" s="252">
        <v>100</v>
      </c>
      <c r="E416" s="221">
        <v>0</v>
      </c>
      <c r="F416" s="222">
        <v>0</v>
      </c>
      <c r="G416" s="221">
        <v>1547650</v>
      </c>
      <c r="H416" s="222">
        <v>100</v>
      </c>
    </row>
    <row r="417" spans="1:8" outlineLevel="2" x14ac:dyDescent="0.2">
      <c r="A417" s="257"/>
      <c r="B417" s="258" t="s">
        <v>680</v>
      </c>
      <c r="C417" s="221">
        <v>1547650</v>
      </c>
      <c r="D417" s="252">
        <v>100</v>
      </c>
      <c r="E417" s="221">
        <v>0</v>
      </c>
      <c r="F417" s="222">
        <v>0</v>
      </c>
      <c r="G417" s="221">
        <v>1547650</v>
      </c>
      <c r="H417" s="222">
        <v>100</v>
      </c>
    </row>
    <row r="418" spans="1:8" outlineLevel="2" x14ac:dyDescent="0.2">
      <c r="A418" s="257"/>
      <c r="B418" s="258" t="s">
        <v>681</v>
      </c>
      <c r="C418" s="221">
        <v>1547650</v>
      </c>
      <c r="D418" s="252">
        <v>100</v>
      </c>
      <c r="E418" s="221">
        <v>0</v>
      </c>
      <c r="F418" s="222">
        <v>0</v>
      </c>
      <c r="G418" s="221">
        <v>1547650</v>
      </c>
      <c r="H418" s="222">
        <v>100</v>
      </c>
    </row>
    <row r="419" spans="1:8" outlineLevel="2" x14ac:dyDescent="0.2">
      <c r="A419" s="257"/>
      <c r="B419" s="258" t="s">
        <v>682</v>
      </c>
      <c r="C419" s="221">
        <v>1547650</v>
      </c>
      <c r="D419" s="252">
        <v>100</v>
      </c>
      <c r="E419" s="221">
        <v>2052008.73</v>
      </c>
      <c r="F419" s="222">
        <v>244</v>
      </c>
      <c r="G419" s="221">
        <v>3599658.73</v>
      </c>
      <c r="H419" s="222">
        <v>344</v>
      </c>
    </row>
    <row r="420" spans="1:8" outlineLevel="2" x14ac:dyDescent="0.2">
      <c r="A420" s="257"/>
      <c r="B420" s="258" t="s">
        <v>683</v>
      </c>
      <c r="C420" s="221">
        <v>1547650</v>
      </c>
      <c r="D420" s="252">
        <v>100</v>
      </c>
      <c r="E420" s="221">
        <v>0</v>
      </c>
      <c r="F420" s="222">
        <v>0</v>
      </c>
      <c r="G420" s="221">
        <v>1547650</v>
      </c>
      <c r="H420" s="222">
        <v>100</v>
      </c>
    </row>
    <row r="421" spans="1:8" x14ac:dyDescent="0.2">
      <c r="A421" s="245" t="s">
        <v>60</v>
      </c>
      <c r="B421" s="245" t="s">
        <v>61</v>
      </c>
      <c r="C421" s="246">
        <v>5780627.0700000003</v>
      </c>
      <c r="D421" s="247">
        <v>376</v>
      </c>
      <c r="E421" s="246">
        <v>626006.92000000004</v>
      </c>
      <c r="F421" s="248">
        <v>45</v>
      </c>
      <c r="G421" s="246">
        <v>6406633.9900000002</v>
      </c>
      <c r="H421" s="248">
        <v>421</v>
      </c>
    </row>
    <row r="422" spans="1:8" outlineLevel="2" x14ac:dyDescent="0.2">
      <c r="A422" s="257"/>
      <c r="B422" s="258" t="s">
        <v>672</v>
      </c>
      <c r="C422" s="221">
        <v>499350.76</v>
      </c>
      <c r="D422" s="252">
        <v>35</v>
      </c>
      <c r="E422" s="221">
        <v>0</v>
      </c>
      <c r="F422" s="222">
        <v>0</v>
      </c>
      <c r="G422" s="221">
        <v>499350.76</v>
      </c>
      <c r="H422" s="222">
        <v>35</v>
      </c>
    </row>
    <row r="423" spans="1:8" outlineLevel="2" x14ac:dyDescent="0.2">
      <c r="A423" s="257"/>
      <c r="B423" s="258" t="s">
        <v>673</v>
      </c>
      <c r="C423" s="221">
        <v>512472.75</v>
      </c>
      <c r="D423" s="252">
        <v>31</v>
      </c>
      <c r="E423" s="221">
        <v>0</v>
      </c>
      <c r="F423" s="222">
        <v>0</v>
      </c>
      <c r="G423" s="221">
        <v>512472.75</v>
      </c>
      <c r="H423" s="222">
        <v>31</v>
      </c>
    </row>
    <row r="424" spans="1:8" outlineLevel="2" x14ac:dyDescent="0.2">
      <c r="A424" s="257"/>
      <c r="B424" s="258" t="s">
        <v>674</v>
      </c>
      <c r="C424" s="221">
        <v>476594.31</v>
      </c>
      <c r="D424" s="252">
        <v>31</v>
      </c>
      <c r="E424" s="221">
        <v>0</v>
      </c>
      <c r="F424" s="222">
        <v>0</v>
      </c>
      <c r="G424" s="221">
        <v>476594.31</v>
      </c>
      <c r="H424" s="222">
        <v>31</v>
      </c>
    </row>
    <row r="425" spans="1:8" outlineLevel="2" x14ac:dyDescent="0.2">
      <c r="A425" s="257"/>
      <c r="B425" s="258" t="s">
        <v>675</v>
      </c>
      <c r="C425" s="221">
        <v>476594.31</v>
      </c>
      <c r="D425" s="252">
        <v>31</v>
      </c>
      <c r="E425" s="221">
        <v>0</v>
      </c>
      <c r="F425" s="222">
        <v>0</v>
      </c>
      <c r="G425" s="221">
        <v>476594.31</v>
      </c>
      <c r="H425" s="222">
        <v>31</v>
      </c>
    </row>
    <row r="426" spans="1:8" outlineLevel="2" x14ac:dyDescent="0.2">
      <c r="A426" s="257"/>
      <c r="B426" s="258" t="s">
        <v>676</v>
      </c>
      <c r="C426" s="221">
        <v>470704.63</v>
      </c>
      <c r="D426" s="252">
        <v>31</v>
      </c>
      <c r="E426" s="221">
        <v>0</v>
      </c>
      <c r="F426" s="222">
        <v>0</v>
      </c>
      <c r="G426" s="221">
        <v>470704.63</v>
      </c>
      <c r="H426" s="222">
        <v>31</v>
      </c>
    </row>
    <row r="427" spans="1:8" outlineLevel="2" x14ac:dyDescent="0.2">
      <c r="A427" s="257"/>
      <c r="B427" s="258" t="s">
        <v>677</v>
      </c>
      <c r="C427" s="221">
        <v>469617.05</v>
      </c>
      <c r="D427" s="252">
        <v>31</v>
      </c>
      <c r="E427" s="221">
        <v>0</v>
      </c>
      <c r="F427" s="222">
        <v>0</v>
      </c>
      <c r="G427" s="221">
        <v>469617.05</v>
      </c>
      <c r="H427" s="222">
        <v>31</v>
      </c>
    </row>
    <row r="428" spans="1:8" outlineLevel="2" x14ac:dyDescent="0.2">
      <c r="A428" s="257"/>
      <c r="B428" s="258" t="s">
        <v>678</v>
      </c>
      <c r="C428" s="221">
        <v>492321.71</v>
      </c>
      <c r="D428" s="252">
        <v>31</v>
      </c>
      <c r="E428" s="221">
        <v>0</v>
      </c>
      <c r="F428" s="222">
        <v>0</v>
      </c>
      <c r="G428" s="221">
        <v>492321.71</v>
      </c>
      <c r="H428" s="222">
        <v>31</v>
      </c>
    </row>
    <row r="429" spans="1:8" outlineLevel="2" x14ac:dyDescent="0.2">
      <c r="A429" s="257"/>
      <c r="B429" s="258" t="s">
        <v>679</v>
      </c>
      <c r="C429" s="221">
        <v>476594.31</v>
      </c>
      <c r="D429" s="252">
        <v>31</v>
      </c>
      <c r="E429" s="221">
        <v>0</v>
      </c>
      <c r="F429" s="222">
        <v>0</v>
      </c>
      <c r="G429" s="221">
        <v>476594.31</v>
      </c>
      <c r="H429" s="222">
        <v>31</v>
      </c>
    </row>
    <row r="430" spans="1:8" outlineLevel="2" x14ac:dyDescent="0.2">
      <c r="A430" s="257"/>
      <c r="B430" s="258" t="s">
        <v>680</v>
      </c>
      <c r="C430" s="221">
        <v>476594.31</v>
      </c>
      <c r="D430" s="252">
        <v>31</v>
      </c>
      <c r="E430" s="221">
        <v>0</v>
      </c>
      <c r="F430" s="222">
        <v>0</v>
      </c>
      <c r="G430" s="221">
        <v>476594.31</v>
      </c>
      <c r="H430" s="222">
        <v>31</v>
      </c>
    </row>
    <row r="431" spans="1:8" outlineLevel="2" x14ac:dyDescent="0.2">
      <c r="A431" s="257"/>
      <c r="B431" s="258" t="s">
        <v>681</v>
      </c>
      <c r="C431" s="221">
        <v>476594.31</v>
      </c>
      <c r="D431" s="252">
        <v>31</v>
      </c>
      <c r="E431" s="221">
        <v>0</v>
      </c>
      <c r="F431" s="222">
        <v>0</v>
      </c>
      <c r="G431" s="221">
        <v>476594.31</v>
      </c>
      <c r="H431" s="222">
        <v>31</v>
      </c>
    </row>
    <row r="432" spans="1:8" outlineLevel="2" x14ac:dyDescent="0.2">
      <c r="A432" s="257"/>
      <c r="B432" s="258" t="s">
        <v>682</v>
      </c>
      <c r="C432" s="221">
        <v>476594.31</v>
      </c>
      <c r="D432" s="252">
        <v>31</v>
      </c>
      <c r="E432" s="221">
        <v>626006.92000000004</v>
      </c>
      <c r="F432" s="222">
        <v>45</v>
      </c>
      <c r="G432" s="221">
        <v>1102601.23</v>
      </c>
      <c r="H432" s="222">
        <v>76</v>
      </c>
    </row>
    <row r="433" spans="1:8" outlineLevel="2" x14ac:dyDescent="0.2">
      <c r="A433" s="257"/>
      <c r="B433" s="258" t="s">
        <v>683</v>
      </c>
      <c r="C433" s="221">
        <v>476594.31</v>
      </c>
      <c r="D433" s="252">
        <v>31</v>
      </c>
      <c r="E433" s="221">
        <v>0</v>
      </c>
      <c r="F433" s="222">
        <v>0</v>
      </c>
      <c r="G433" s="221">
        <v>476594.31</v>
      </c>
      <c r="H433" s="222">
        <v>31</v>
      </c>
    </row>
    <row r="434" spans="1:8" x14ac:dyDescent="0.2">
      <c r="A434" s="245" t="s">
        <v>142</v>
      </c>
      <c r="B434" s="245" t="s">
        <v>143</v>
      </c>
      <c r="C434" s="246">
        <v>35150621.509999998</v>
      </c>
      <c r="D434" s="248">
        <v>2264</v>
      </c>
      <c r="E434" s="246">
        <v>601704.66</v>
      </c>
      <c r="F434" s="248">
        <v>-120</v>
      </c>
      <c r="G434" s="246">
        <v>35752326.170000002</v>
      </c>
      <c r="H434" s="248">
        <v>2144</v>
      </c>
    </row>
    <row r="435" spans="1:8" outlineLevel="2" x14ac:dyDescent="0.2">
      <c r="A435" s="257"/>
      <c r="B435" s="258" t="s">
        <v>672</v>
      </c>
      <c r="C435" s="221">
        <v>3222144.44</v>
      </c>
      <c r="D435" s="252">
        <v>166</v>
      </c>
      <c r="E435" s="221">
        <v>0</v>
      </c>
      <c r="F435" s="222">
        <v>0</v>
      </c>
      <c r="G435" s="221">
        <v>3222144.44</v>
      </c>
      <c r="H435" s="222">
        <v>166</v>
      </c>
    </row>
    <row r="436" spans="1:8" outlineLevel="2" x14ac:dyDescent="0.2">
      <c r="A436" s="257"/>
      <c r="B436" s="258" t="s">
        <v>673</v>
      </c>
      <c r="C436" s="221">
        <v>2739803.87</v>
      </c>
      <c r="D436" s="252">
        <v>218</v>
      </c>
      <c r="E436" s="221">
        <v>0</v>
      </c>
      <c r="F436" s="222">
        <v>0</v>
      </c>
      <c r="G436" s="221">
        <v>2739803.87</v>
      </c>
      <c r="H436" s="222">
        <v>218</v>
      </c>
    </row>
    <row r="437" spans="1:8" outlineLevel="2" x14ac:dyDescent="0.2">
      <c r="A437" s="257"/>
      <c r="B437" s="258" t="s">
        <v>674</v>
      </c>
      <c r="C437" s="221">
        <v>2918867.32</v>
      </c>
      <c r="D437" s="252">
        <v>188</v>
      </c>
      <c r="E437" s="221">
        <v>0</v>
      </c>
      <c r="F437" s="222">
        <v>0</v>
      </c>
      <c r="G437" s="221">
        <v>2918867.32</v>
      </c>
      <c r="H437" s="222">
        <v>188</v>
      </c>
    </row>
    <row r="438" spans="1:8" outlineLevel="2" x14ac:dyDescent="0.2">
      <c r="A438" s="257"/>
      <c r="B438" s="258" t="s">
        <v>675</v>
      </c>
      <c r="C438" s="221">
        <v>2918867.32</v>
      </c>
      <c r="D438" s="252">
        <v>188</v>
      </c>
      <c r="E438" s="221">
        <v>0</v>
      </c>
      <c r="F438" s="222">
        <v>0</v>
      </c>
      <c r="G438" s="221">
        <v>2918867.32</v>
      </c>
      <c r="H438" s="222">
        <v>188</v>
      </c>
    </row>
    <row r="439" spans="1:8" outlineLevel="2" x14ac:dyDescent="0.2">
      <c r="A439" s="257"/>
      <c r="B439" s="258" t="s">
        <v>676</v>
      </c>
      <c r="C439" s="221">
        <v>2918867.32</v>
      </c>
      <c r="D439" s="252">
        <v>188</v>
      </c>
      <c r="E439" s="221">
        <v>0</v>
      </c>
      <c r="F439" s="222">
        <v>0</v>
      </c>
      <c r="G439" s="221">
        <v>2918867.32</v>
      </c>
      <c r="H439" s="222">
        <v>188</v>
      </c>
    </row>
    <row r="440" spans="1:8" outlineLevel="2" x14ac:dyDescent="0.2">
      <c r="A440" s="257"/>
      <c r="B440" s="258" t="s">
        <v>677</v>
      </c>
      <c r="C440" s="221">
        <v>2918867.32</v>
      </c>
      <c r="D440" s="252">
        <v>188</v>
      </c>
      <c r="E440" s="221">
        <v>0</v>
      </c>
      <c r="F440" s="222">
        <v>0</v>
      </c>
      <c r="G440" s="221">
        <v>2918867.32</v>
      </c>
      <c r="H440" s="222">
        <v>188</v>
      </c>
    </row>
    <row r="441" spans="1:8" outlineLevel="2" x14ac:dyDescent="0.2">
      <c r="A441" s="257"/>
      <c r="B441" s="258" t="s">
        <v>678</v>
      </c>
      <c r="C441" s="221">
        <v>2918867.32</v>
      </c>
      <c r="D441" s="252">
        <v>188</v>
      </c>
      <c r="E441" s="221">
        <v>0</v>
      </c>
      <c r="F441" s="222">
        <v>0</v>
      </c>
      <c r="G441" s="221">
        <v>2918867.32</v>
      </c>
      <c r="H441" s="222">
        <v>188</v>
      </c>
    </row>
    <row r="442" spans="1:8" outlineLevel="2" x14ac:dyDescent="0.2">
      <c r="A442" s="257"/>
      <c r="B442" s="258" t="s">
        <v>679</v>
      </c>
      <c r="C442" s="221">
        <v>2918867.32</v>
      </c>
      <c r="D442" s="252">
        <v>188</v>
      </c>
      <c r="E442" s="221">
        <v>0</v>
      </c>
      <c r="F442" s="222">
        <v>0</v>
      </c>
      <c r="G442" s="221">
        <v>2918867.32</v>
      </c>
      <c r="H442" s="222">
        <v>188</v>
      </c>
    </row>
    <row r="443" spans="1:8" outlineLevel="2" x14ac:dyDescent="0.2">
      <c r="A443" s="257"/>
      <c r="B443" s="258" t="s">
        <v>680</v>
      </c>
      <c r="C443" s="221">
        <v>2918867.32</v>
      </c>
      <c r="D443" s="252">
        <v>188</v>
      </c>
      <c r="E443" s="221">
        <v>0</v>
      </c>
      <c r="F443" s="222">
        <v>0</v>
      </c>
      <c r="G443" s="221">
        <v>2918867.32</v>
      </c>
      <c r="H443" s="222">
        <v>188</v>
      </c>
    </row>
    <row r="444" spans="1:8" outlineLevel="2" x14ac:dyDescent="0.2">
      <c r="A444" s="257"/>
      <c r="B444" s="258" t="s">
        <v>681</v>
      </c>
      <c r="C444" s="221">
        <v>2918867.32</v>
      </c>
      <c r="D444" s="252">
        <v>188</v>
      </c>
      <c r="E444" s="221">
        <v>0</v>
      </c>
      <c r="F444" s="222">
        <v>0</v>
      </c>
      <c r="G444" s="221">
        <v>2918867.32</v>
      </c>
      <c r="H444" s="222">
        <v>188</v>
      </c>
    </row>
    <row r="445" spans="1:8" outlineLevel="2" x14ac:dyDescent="0.2">
      <c r="A445" s="257"/>
      <c r="B445" s="258" t="s">
        <v>682</v>
      </c>
      <c r="C445" s="221">
        <v>2918867.32</v>
      </c>
      <c r="D445" s="252">
        <v>188</v>
      </c>
      <c r="E445" s="221">
        <v>601704.66</v>
      </c>
      <c r="F445" s="222">
        <v>-120</v>
      </c>
      <c r="G445" s="221">
        <v>3520571.98</v>
      </c>
      <c r="H445" s="222">
        <v>68</v>
      </c>
    </row>
    <row r="446" spans="1:8" outlineLevel="2" x14ac:dyDescent="0.2">
      <c r="A446" s="257"/>
      <c r="B446" s="258" t="s">
        <v>683</v>
      </c>
      <c r="C446" s="221">
        <v>2918867.32</v>
      </c>
      <c r="D446" s="252">
        <v>188</v>
      </c>
      <c r="E446" s="221">
        <v>0</v>
      </c>
      <c r="F446" s="222">
        <v>0</v>
      </c>
      <c r="G446" s="221">
        <v>2918867.32</v>
      </c>
      <c r="H446" s="222">
        <v>188</v>
      </c>
    </row>
    <row r="447" spans="1:8" x14ac:dyDescent="0.2">
      <c r="A447" s="245" t="s">
        <v>144</v>
      </c>
      <c r="B447" s="245" t="s">
        <v>145</v>
      </c>
      <c r="C447" s="246">
        <v>30565768.25</v>
      </c>
      <c r="D447" s="248">
        <v>1968</v>
      </c>
      <c r="E447" s="246">
        <v>3982768.6</v>
      </c>
      <c r="F447" s="248">
        <v>212</v>
      </c>
      <c r="G447" s="246">
        <v>34548536.850000001</v>
      </c>
      <c r="H447" s="248">
        <v>2180</v>
      </c>
    </row>
    <row r="448" spans="1:8" outlineLevel="2" x14ac:dyDescent="0.2">
      <c r="A448" s="257"/>
      <c r="B448" s="258" t="s">
        <v>672</v>
      </c>
      <c r="C448" s="221">
        <v>2547147.96</v>
      </c>
      <c r="D448" s="252">
        <v>164</v>
      </c>
      <c r="E448" s="221">
        <v>0</v>
      </c>
      <c r="F448" s="222">
        <v>0</v>
      </c>
      <c r="G448" s="221">
        <v>2547147.96</v>
      </c>
      <c r="H448" s="222">
        <v>164</v>
      </c>
    </row>
    <row r="449" spans="1:8" outlineLevel="2" x14ac:dyDescent="0.2">
      <c r="A449" s="257"/>
      <c r="B449" s="258" t="s">
        <v>673</v>
      </c>
      <c r="C449" s="221">
        <v>2547147.96</v>
      </c>
      <c r="D449" s="252">
        <v>164</v>
      </c>
      <c r="E449" s="221">
        <v>0</v>
      </c>
      <c r="F449" s="222">
        <v>0</v>
      </c>
      <c r="G449" s="221">
        <v>2547147.96</v>
      </c>
      <c r="H449" s="222">
        <v>164</v>
      </c>
    </row>
    <row r="450" spans="1:8" outlineLevel="2" x14ac:dyDescent="0.2">
      <c r="A450" s="257"/>
      <c r="B450" s="258" t="s">
        <v>674</v>
      </c>
      <c r="C450" s="221">
        <v>2547147.96</v>
      </c>
      <c r="D450" s="252">
        <v>164</v>
      </c>
      <c r="E450" s="221">
        <v>0</v>
      </c>
      <c r="F450" s="222">
        <v>0</v>
      </c>
      <c r="G450" s="221">
        <v>2547147.96</v>
      </c>
      <c r="H450" s="222">
        <v>164</v>
      </c>
    </row>
    <row r="451" spans="1:8" outlineLevel="2" x14ac:dyDescent="0.2">
      <c r="A451" s="257"/>
      <c r="B451" s="258" t="s">
        <v>675</v>
      </c>
      <c r="C451" s="221">
        <v>2547147.96</v>
      </c>
      <c r="D451" s="252">
        <v>164</v>
      </c>
      <c r="E451" s="221">
        <v>0</v>
      </c>
      <c r="F451" s="222">
        <v>0</v>
      </c>
      <c r="G451" s="221">
        <v>2547147.96</v>
      </c>
      <c r="H451" s="222">
        <v>164</v>
      </c>
    </row>
    <row r="452" spans="1:8" outlineLevel="2" x14ac:dyDescent="0.2">
      <c r="A452" s="257"/>
      <c r="B452" s="258" t="s">
        <v>676</v>
      </c>
      <c r="C452" s="221">
        <v>2547147.96</v>
      </c>
      <c r="D452" s="252">
        <v>164</v>
      </c>
      <c r="E452" s="221">
        <v>0</v>
      </c>
      <c r="F452" s="222">
        <v>0</v>
      </c>
      <c r="G452" s="221">
        <v>2547147.96</v>
      </c>
      <c r="H452" s="222">
        <v>164</v>
      </c>
    </row>
    <row r="453" spans="1:8" outlineLevel="2" x14ac:dyDescent="0.2">
      <c r="A453" s="257"/>
      <c r="B453" s="258" t="s">
        <v>677</v>
      </c>
      <c r="C453" s="221">
        <v>2547147.96</v>
      </c>
      <c r="D453" s="252">
        <v>164</v>
      </c>
      <c r="E453" s="221">
        <v>0</v>
      </c>
      <c r="F453" s="222">
        <v>0</v>
      </c>
      <c r="G453" s="221">
        <v>2547147.96</v>
      </c>
      <c r="H453" s="222">
        <v>164</v>
      </c>
    </row>
    <row r="454" spans="1:8" outlineLevel="2" x14ac:dyDescent="0.2">
      <c r="A454" s="257"/>
      <c r="B454" s="258" t="s">
        <v>678</v>
      </c>
      <c r="C454" s="221">
        <v>2547147.96</v>
      </c>
      <c r="D454" s="252">
        <v>164</v>
      </c>
      <c r="E454" s="221">
        <v>0</v>
      </c>
      <c r="F454" s="222">
        <v>0</v>
      </c>
      <c r="G454" s="221">
        <v>2547147.96</v>
      </c>
      <c r="H454" s="222">
        <v>164</v>
      </c>
    </row>
    <row r="455" spans="1:8" outlineLevel="2" x14ac:dyDescent="0.2">
      <c r="A455" s="257"/>
      <c r="B455" s="258" t="s">
        <v>679</v>
      </c>
      <c r="C455" s="221">
        <v>2547147.96</v>
      </c>
      <c r="D455" s="252">
        <v>164</v>
      </c>
      <c r="E455" s="221">
        <v>0</v>
      </c>
      <c r="F455" s="222">
        <v>0</v>
      </c>
      <c r="G455" s="221">
        <v>2547147.96</v>
      </c>
      <c r="H455" s="222">
        <v>164</v>
      </c>
    </row>
    <row r="456" spans="1:8" outlineLevel="2" x14ac:dyDescent="0.2">
      <c r="A456" s="257"/>
      <c r="B456" s="258" t="s">
        <v>680</v>
      </c>
      <c r="C456" s="221">
        <v>2547147.96</v>
      </c>
      <c r="D456" s="252">
        <v>164</v>
      </c>
      <c r="E456" s="221">
        <v>0</v>
      </c>
      <c r="F456" s="222">
        <v>0</v>
      </c>
      <c r="G456" s="221">
        <v>2547147.96</v>
      </c>
      <c r="H456" s="222">
        <v>164</v>
      </c>
    </row>
    <row r="457" spans="1:8" outlineLevel="2" x14ac:dyDescent="0.2">
      <c r="A457" s="257"/>
      <c r="B457" s="258" t="s">
        <v>681</v>
      </c>
      <c r="C457" s="221">
        <v>2547147.96</v>
      </c>
      <c r="D457" s="252">
        <v>164</v>
      </c>
      <c r="E457" s="221">
        <v>0</v>
      </c>
      <c r="F457" s="222">
        <v>0</v>
      </c>
      <c r="G457" s="221">
        <v>2547147.96</v>
      </c>
      <c r="H457" s="222">
        <v>164</v>
      </c>
    </row>
    <row r="458" spans="1:8" outlineLevel="2" x14ac:dyDescent="0.2">
      <c r="A458" s="257"/>
      <c r="B458" s="258" t="s">
        <v>682</v>
      </c>
      <c r="C458" s="221">
        <v>2547147.96</v>
      </c>
      <c r="D458" s="252">
        <v>164</v>
      </c>
      <c r="E458" s="221">
        <v>3982768.6</v>
      </c>
      <c r="F458" s="222">
        <v>212</v>
      </c>
      <c r="G458" s="221">
        <v>6529916.5599999996</v>
      </c>
      <c r="H458" s="222">
        <v>376</v>
      </c>
    </row>
    <row r="459" spans="1:8" outlineLevel="2" x14ac:dyDescent="0.2">
      <c r="A459" s="257"/>
      <c r="B459" s="258" t="s">
        <v>683</v>
      </c>
      <c r="C459" s="221">
        <v>2547140.69</v>
      </c>
      <c r="D459" s="252">
        <v>164</v>
      </c>
      <c r="E459" s="221">
        <v>0</v>
      </c>
      <c r="F459" s="222">
        <v>0</v>
      </c>
      <c r="G459" s="221">
        <v>2547140.69</v>
      </c>
      <c r="H459" s="222">
        <v>164</v>
      </c>
    </row>
    <row r="460" spans="1:8" x14ac:dyDescent="0.2">
      <c r="A460" s="245" t="s">
        <v>62</v>
      </c>
      <c r="B460" s="245" t="s">
        <v>63</v>
      </c>
      <c r="C460" s="246">
        <v>11221681.689999999</v>
      </c>
      <c r="D460" s="247">
        <v>726</v>
      </c>
      <c r="E460" s="246">
        <v>603906.02</v>
      </c>
      <c r="F460" s="248">
        <v>62</v>
      </c>
      <c r="G460" s="246">
        <v>11825587.710000001</v>
      </c>
      <c r="H460" s="248">
        <v>788</v>
      </c>
    </row>
    <row r="461" spans="1:8" outlineLevel="2" x14ac:dyDescent="0.2">
      <c r="A461" s="257"/>
      <c r="B461" s="258" t="s">
        <v>672</v>
      </c>
      <c r="C461" s="221">
        <v>963187.62</v>
      </c>
      <c r="D461" s="252">
        <v>61</v>
      </c>
      <c r="E461" s="221">
        <v>0</v>
      </c>
      <c r="F461" s="222">
        <v>0</v>
      </c>
      <c r="G461" s="221">
        <v>963187.62</v>
      </c>
      <c r="H461" s="222">
        <v>61</v>
      </c>
    </row>
    <row r="462" spans="1:8" outlineLevel="2" x14ac:dyDescent="0.2">
      <c r="A462" s="257"/>
      <c r="B462" s="258" t="s">
        <v>673</v>
      </c>
      <c r="C462" s="221">
        <v>983437.65</v>
      </c>
      <c r="D462" s="252">
        <v>65</v>
      </c>
      <c r="E462" s="221">
        <v>0</v>
      </c>
      <c r="F462" s="222">
        <v>0</v>
      </c>
      <c r="G462" s="221">
        <v>983437.65</v>
      </c>
      <c r="H462" s="222">
        <v>65</v>
      </c>
    </row>
    <row r="463" spans="1:8" outlineLevel="2" x14ac:dyDescent="0.2">
      <c r="A463" s="257"/>
      <c r="B463" s="258" t="s">
        <v>674</v>
      </c>
      <c r="C463" s="221">
        <v>927411.6</v>
      </c>
      <c r="D463" s="252">
        <v>60</v>
      </c>
      <c r="E463" s="221">
        <v>0</v>
      </c>
      <c r="F463" s="222">
        <v>0</v>
      </c>
      <c r="G463" s="221">
        <v>927411.6</v>
      </c>
      <c r="H463" s="222">
        <v>60</v>
      </c>
    </row>
    <row r="464" spans="1:8" outlineLevel="2" x14ac:dyDescent="0.2">
      <c r="A464" s="257"/>
      <c r="B464" s="258" t="s">
        <v>675</v>
      </c>
      <c r="C464" s="221">
        <v>927411.6</v>
      </c>
      <c r="D464" s="252">
        <v>60</v>
      </c>
      <c r="E464" s="221">
        <v>0</v>
      </c>
      <c r="F464" s="222">
        <v>0</v>
      </c>
      <c r="G464" s="221">
        <v>927411.6</v>
      </c>
      <c r="H464" s="222">
        <v>60</v>
      </c>
    </row>
    <row r="465" spans="1:8" outlineLevel="2" x14ac:dyDescent="0.2">
      <c r="A465" s="257"/>
      <c r="B465" s="258" t="s">
        <v>676</v>
      </c>
      <c r="C465" s="221">
        <v>926346.36</v>
      </c>
      <c r="D465" s="252">
        <v>60</v>
      </c>
      <c r="E465" s="221">
        <v>0</v>
      </c>
      <c r="F465" s="222">
        <v>0</v>
      </c>
      <c r="G465" s="221">
        <v>926346.36</v>
      </c>
      <c r="H465" s="222">
        <v>60</v>
      </c>
    </row>
    <row r="466" spans="1:8" outlineLevel="2" x14ac:dyDescent="0.2">
      <c r="A466" s="257"/>
      <c r="B466" s="258" t="s">
        <v>677</v>
      </c>
      <c r="C466" s="221">
        <v>927411.6</v>
      </c>
      <c r="D466" s="252">
        <v>60</v>
      </c>
      <c r="E466" s="221">
        <v>0</v>
      </c>
      <c r="F466" s="222">
        <v>0</v>
      </c>
      <c r="G466" s="221">
        <v>927411.6</v>
      </c>
      <c r="H466" s="222">
        <v>60</v>
      </c>
    </row>
    <row r="467" spans="1:8" outlineLevel="2" x14ac:dyDescent="0.2">
      <c r="A467" s="257"/>
      <c r="B467" s="258" t="s">
        <v>678</v>
      </c>
      <c r="C467" s="221">
        <v>929417.26</v>
      </c>
      <c r="D467" s="252">
        <v>60</v>
      </c>
      <c r="E467" s="221">
        <v>0</v>
      </c>
      <c r="F467" s="222">
        <v>0</v>
      </c>
      <c r="G467" s="221">
        <v>929417.26</v>
      </c>
      <c r="H467" s="222">
        <v>60</v>
      </c>
    </row>
    <row r="468" spans="1:8" outlineLevel="2" x14ac:dyDescent="0.2">
      <c r="A468" s="257"/>
      <c r="B468" s="258" t="s">
        <v>679</v>
      </c>
      <c r="C468" s="221">
        <v>927411.6</v>
      </c>
      <c r="D468" s="252">
        <v>60</v>
      </c>
      <c r="E468" s="221">
        <v>0</v>
      </c>
      <c r="F468" s="222">
        <v>0</v>
      </c>
      <c r="G468" s="221">
        <v>927411.6</v>
      </c>
      <c r="H468" s="222">
        <v>60</v>
      </c>
    </row>
    <row r="469" spans="1:8" outlineLevel="2" x14ac:dyDescent="0.2">
      <c r="A469" s="257"/>
      <c r="B469" s="258" t="s">
        <v>680</v>
      </c>
      <c r="C469" s="221">
        <v>927411.6</v>
      </c>
      <c r="D469" s="252">
        <v>60</v>
      </c>
      <c r="E469" s="221">
        <v>0</v>
      </c>
      <c r="F469" s="222">
        <v>0</v>
      </c>
      <c r="G469" s="221">
        <v>927411.6</v>
      </c>
      <c r="H469" s="222">
        <v>60</v>
      </c>
    </row>
    <row r="470" spans="1:8" outlineLevel="2" x14ac:dyDescent="0.2">
      <c r="A470" s="257"/>
      <c r="B470" s="258" t="s">
        <v>681</v>
      </c>
      <c r="C470" s="221">
        <v>927411.6</v>
      </c>
      <c r="D470" s="252">
        <v>60</v>
      </c>
      <c r="E470" s="221">
        <v>0</v>
      </c>
      <c r="F470" s="222">
        <v>0</v>
      </c>
      <c r="G470" s="221">
        <v>927411.6</v>
      </c>
      <c r="H470" s="222">
        <v>60</v>
      </c>
    </row>
    <row r="471" spans="1:8" outlineLevel="2" x14ac:dyDescent="0.2">
      <c r="A471" s="257"/>
      <c r="B471" s="258" t="s">
        <v>682</v>
      </c>
      <c r="C471" s="221">
        <v>927411.6</v>
      </c>
      <c r="D471" s="252">
        <v>60</v>
      </c>
      <c r="E471" s="221">
        <v>603906.02</v>
      </c>
      <c r="F471" s="222">
        <v>62</v>
      </c>
      <c r="G471" s="221">
        <v>1531317.62</v>
      </c>
      <c r="H471" s="222">
        <v>122</v>
      </c>
    </row>
    <row r="472" spans="1:8" outlineLevel="2" x14ac:dyDescent="0.2">
      <c r="A472" s="257"/>
      <c r="B472" s="258" t="s">
        <v>683</v>
      </c>
      <c r="C472" s="221">
        <v>927411.6</v>
      </c>
      <c r="D472" s="252">
        <v>60</v>
      </c>
      <c r="E472" s="221">
        <v>0</v>
      </c>
      <c r="F472" s="222">
        <v>0</v>
      </c>
      <c r="G472" s="221">
        <v>927411.6</v>
      </c>
      <c r="H472" s="222">
        <v>60</v>
      </c>
    </row>
    <row r="473" spans="1:8" x14ac:dyDescent="0.2">
      <c r="A473" s="245" t="s">
        <v>64</v>
      </c>
      <c r="B473" s="245" t="s">
        <v>65</v>
      </c>
      <c r="C473" s="246">
        <v>12390146.689999999</v>
      </c>
      <c r="D473" s="247">
        <v>799</v>
      </c>
      <c r="E473" s="246">
        <v>1366432.36</v>
      </c>
      <c r="F473" s="248">
        <v>121</v>
      </c>
      <c r="G473" s="246">
        <v>13756579.050000001</v>
      </c>
      <c r="H473" s="248">
        <v>920</v>
      </c>
    </row>
    <row r="474" spans="1:8" outlineLevel="2" x14ac:dyDescent="0.2">
      <c r="A474" s="257"/>
      <c r="B474" s="258" t="s">
        <v>672</v>
      </c>
      <c r="C474" s="221">
        <v>1023466.62</v>
      </c>
      <c r="D474" s="252">
        <v>66</v>
      </c>
      <c r="E474" s="221">
        <v>0</v>
      </c>
      <c r="F474" s="222">
        <v>0</v>
      </c>
      <c r="G474" s="221">
        <v>1023466.62</v>
      </c>
      <c r="H474" s="222">
        <v>66</v>
      </c>
    </row>
    <row r="475" spans="1:8" outlineLevel="2" x14ac:dyDescent="0.2">
      <c r="A475" s="257"/>
      <c r="B475" s="258" t="s">
        <v>673</v>
      </c>
      <c r="C475" s="221">
        <v>1023466.62</v>
      </c>
      <c r="D475" s="252">
        <v>66</v>
      </c>
      <c r="E475" s="221">
        <v>0</v>
      </c>
      <c r="F475" s="222">
        <v>0</v>
      </c>
      <c r="G475" s="221">
        <v>1023466.62</v>
      </c>
      <c r="H475" s="222">
        <v>66</v>
      </c>
    </row>
    <row r="476" spans="1:8" outlineLevel="2" x14ac:dyDescent="0.2">
      <c r="A476" s="257"/>
      <c r="B476" s="258" t="s">
        <v>674</v>
      </c>
      <c r="C476" s="221">
        <v>1023466.62</v>
      </c>
      <c r="D476" s="252">
        <v>66</v>
      </c>
      <c r="E476" s="221">
        <v>16473.57</v>
      </c>
      <c r="F476" s="222">
        <v>1</v>
      </c>
      <c r="G476" s="221">
        <v>1039940.19</v>
      </c>
      <c r="H476" s="222">
        <v>67</v>
      </c>
    </row>
    <row r="477" spans="1:8" outlineLevel="2" x14ac:dyDescent="0.2">
      <c r="A477" s="257"/>
      <c r="B477" s="258" t="s">
        <v>675</v>
      </c>
      <c r="C477" s="221">
        <v>1022285.21</v>
      </c>
      <c r="D477" s="252">
        <v>66</v>
      </c>
      <c r="E477" s="221">
        <v>0</v>
      </c>
      <c r="F477" s="222">
        <v>0</v>
      </c>
      <c r="G477" s="221">
        <v>1022285.21</v>
      </c>
      <c r="H477" s="222">
        <v>66</v>
      </c>
    </row>
    <row r="478" spans="1:8" outlineLevel="2" x14ac:dyDescent="0.2">
      <c r="A478" s="257"/>
      <c r="B478" s="258" t="s">
        <v>676</v>
      </c>
      <c r="C478" s="221">
        <v>1023466.62</v>
      </c>
      <c r="D478" s="252">
        <v>66</v>
      </c>
      <c r="E478" s="221">
        <v>0</v>
      </c>
      <c r="F478" s="222">
        <v>0</v>
      </c>
      <c r="G478" s="221">
        <v>1023466.62</v>
      </c>
      <c r="H478" s="222">
        <v>66</v>
      </c>
    </row>
    <row r="479" spans="1:8" outlineLevel="2" x14ac:dyDescent="0.2">
      <c r="A479" s="257"/>
      <c r="B479" s="258" t="s">
        <v>677</v>
      </c>
      <c r="C479" s="221">
        <v>1023466.62</v>
      </c>
      <c r="D479" s="252">
        <v>66</v>
      </c>
      <c r="E479" s="221">
        <v>0</v>
      </c>
      <c r="F479" s="222">
        <v>0</v>
      </c>
      <c r="G479" s="221">
        <v>1023466.62</v>
      </c>
      <c r="H479" s="222">
        <v>66</v>
      </c>
    </row>
    <row r="480" spans="1:8" outlineLevel="2" x14ac:dyDescent="0.2">
      <c r="A480" s="257"/>
      <c r="B480" s="258" t="s">
        <v>678</v>
      </c>
      <c r="C480" s="221">
        <v>1024648.03</v>
      </c>
      <c r="D480" s="252">
        <v>66</v>
      </c>
      <c r="E480" s="221">
        <v>0</v>
      </c>
      <c r="F480" s="222">
        <v>0</v>
      </c>
      <c r="G480" s="221">
        <v>1024648.03</v>
      </c>
      <c r="H480" s="222">
        <v>66</v>
      </c>
    </row>
    <row r="481" spans="1:8" outlineLevel="2" x14ac:dyDescent="0.2">
      <c r="A481" s="257"/>
      <c r="B481" s="258" t="s">
        <v>679</v>
      </c>
      <c r="C481" s="221">
        <v>1023466.62</v>
      </c>
      <c r="D481" s="252">
        <v>66</v>
      </c>
      <c r="E481" s="221">
        <v>0</v>
      </c>
      <c r="F481" s="222">
        <v>0</v>
      </c>
      <c r="G481" s="221">
        <v>1023466.62</v>
      </c>
      <c r="H481" s="222">
        <v>66</v>
      </c>
    </row>
    <row r="482" spans="1:8" outlineLevel="2" x14ac:dyDescent="0.2">
      <c r="A482" s="257"/>
      <c r="B482" s="258" t="s">
        <v>680</v>
      </c>
      <c r="C482" s="221">
        <v>1023466.62</v>
      </c>
      <c r="D482" s="252">
        <v>66</v>
      </c>
      <c r="E482" s="221">
        <v>0</v>
      </c>
      <c r="F482" s="222">
        <v>0</v>
      </c>
      <c r="G482" s="221">
        <v>1023466.62</v>
      </c>
      <c r="H482" s="222">
        <v>66</v>
      </c>
    </row>
    <row r="483" spans="1:8" outlineLevel="2" x14ac:dyDescent="0.2">
      <c r="A483" s="257"/>
      <c r="B483" s="258" t="s">
        <v>681</v>
      </c>
      <c r="C483" s="221">
        <v>1023466.62</v>
      </c>
      <c r="D483" s="252">
        <v>66</v>
      </c>
      <c r="E483" s="221">
        <v>0</v>
      </c>
      <c r="F483" s="222">
        <v>0</v>
      </c>
      <c r="G483" s="221">
        <v>1023466.62</v>
      </c>
      <c r="H483" s="222">
        <v>66</v>
      </c>
    </row>
    <row r="484" spans="1:8" outlineLevel="2" x14ac:dyDescent="0.2">
      <c r="A484" s="257"/>
      <c r="B484" s="258" t="s">
        <v>682</v>
      </c>
      <c r="C484" s="221">
        <v>1023466.62</v>
      </c>
      <c r="D484" s="252">
        <v>66</v>
      </c>
      <c r="E484" s="221">
        <v>1349958.79</v>
      </c>
      <c r="F484" s="222">
        <v>120</v>
      </c>
      <c r="G484" s="221">
        <v>2373425.41</v>
      </c>
      <c r="H484" s="222">
        <v>186</v>
      </c>
    </row>
    <row r="485" spans="1:8" outlineLevel="2" x14ac:dyDescent="0.2">
      <c r="A485" s="257"/>
      <c r="B485" s="258" t="s">
        <v>683</v>
      </c>
      <c r="C485" s="221">
        <v>1132013.8700000001</v>
      </c>
      <c r="D485" s="252">
        <v>73</v>
      </c>
      <c r="E485" s="221">
        <v>0</v>
      </c>
      <c r="F485" s="222">
        <v>0</v>
      </c>
      <c r="G485" s="221">
        <v>1132013.8700000001</v>
      </c>
      <c r="H485" s="222">
        <v>73</v>
      </c>
    </row>
    <row r="486" spans="1:8" x14ac:dyDescent="0.2">
      <c r="A486" s="245" t="s">
        <v>66</v>
      </c>
      <c r="B486" s="245" t="s">
        <v>67</v>
      </c>
      <c r="C486" s="246">
        <v>8577909.5</v>
      </c>
      <c r="D486" s="247">
        <v>555</v>
      </c>
      <c r="E486" s="246">
        <v>916742.21</v>
      </c>
      <c r="F486" s="248">
        <v>46</v>
      </c>
      <c r="G486" s="246">
        <v>9494651.7100000009</v>
      </c>
      <c r="H486" s="248">
        <v>601</v>
      </c>
    </row>
    <row r="487" spans="1:8" outlineLevel="2" x14ac:dyDescent="0.2">
      <c r="A487" s="257"/>
      <c r="B487" s="258" t="s">
        <v>672</v>
      </c>
      <c r="C487" s="221">
        <v>710961.74</v>
      </c>
      <c r="D487" s="252">
        <v>46</v>
      </c>
      <c r="E487" s="221">
        <v>0</v>
      </c>
      <c r="F487" s="222">
        <v>0</v>
      </c>
      <c r="G487" s="221">
        <v>710961.74</v>
      </c>
      <c r="H487" s="222">
        <v>46</v>
      </c>
    </row>
    <row r="488" spans="1:8" outlineLevel="2" x14ac:dyDescent="0.2">
      <c r="A488" s="257"/>
      <c r="B488" s="258" t="s">
        <v>673</v>
      </c>
      <c r="C488" s="221">
        <v>710961.74</v>
      </c>
      <c r="D488" s="252">
        <v>46</v>
      </c>
      <c r="E488" s="221">
        <v>0</v>
      </c>
      <c r="F488" s="222">
        <v>0</v>
      </c>
      <c r="G488" s="221">
        <v>710961.74</v>
      </c>
      <c r="H488" s="222">
        <v>46</v>
      </c>
    </row>
    <row r="489" spans="1:8" outlineLevel="2" x14ac:dyDescent="0.2">
      <c r="A489" s="257"/>
      <c r="B489" s="258" t="s">
        <v>674</v>
      </c>
      <c r="C489" s="221">
        <v>710961.74</v>
      </c>
      <c r="D489" s="252">
        <v>46</v>
      </c>
      <c r="E489" s="221">
        <v>0</v>
      </c>
      <c r="F489" s="222">
        <v>0</v>
      </c>
      <c r="G489" s="221">
        <v>710961.74</v>
      </c>
      <c r="H489" s="222">
        <v>46</v>
      </c>
    </row>
    <row r="490" spans="1:8" outlineLevel="2" x14ac:dyDescent="0.2">
      <c r="A490" s="257"/>
      <c r="B490" s="258" t="s">
        <v>675</v>
      </c>
      <c r="C490" s="221">
        <v>710961.74</v>
      </c>
      <c r="D490" s="252">
        <v>46</v>
      </c>
      <c r="E490" s="221">
        <v>0</v>
      </c>
      <c r="F490" s="222">
        <v>0</v>
      </c>
      <c r="G490" s="221">
        <v>710961.74</v>
      </c>
      <c r="H490" s="222">
        <v>46</v>
      </c>
    </row>
    <row r="491" spans="1:8" outlineLevel="2" x14ac:dyDescent="0.2">
      <c r="A491" s="257"/>
      <c r="B491" s="258" t="s">
        <v>676</v>
      </c>
      <c r="C491" s="221">
        <v>710961.74</v>
      </c>
      <c r="D491" s="252">
        <v>46</v>
      </c>
      <c r="E491" s="221">
        <v>0</v>
      </c>
      <c r="F491" s="222">
        <v>0</v>
      </c>
      <c r="G491" s="221">
        <v>710961.74</v>
      </c>
      <c r="H491" s="222">
        <v>46</v>
      </c>
    </row>
    <row r="492" spans="1:8" outlineLevel="2" x14ac:dyDescent="0.2">
      <c r="A492" s="257"/>
      <c r="B492" s="258" t="s">
        <v>677</v>
      </c>
      <c r="C492" s="221">
        <v>710961.74</v>
      </c>
      <c r="D492" s="252">
        <v>46</v>
      </c>
      <c r="E492" s="221">
        <v>12462.28</v>
      </c>
      <c r="F492" s="222">
        <v>1</v>
      </c>
      <c r="G492" s="221">
        <v>723424.02</v>
      </c>
      <c r="H492" s="222">
        <v>47</v>
      </c>
    </row>
    <row r="493" spans="1:8" outlineLevel="2" x14ac:dyDescent="0.2">
      <c r="A493" s="257"/>
      <c r="B493" s="258" t="s">
        <v>678</v>
      </c>
      <c r="C493" s="221">
        <v>710961.74</v>
      </c>
      <c r="D493" s="252">
        <v>46</v>
      </c>
      <c r="E493" s="221">
        <v>0</v>
      </c>
      <c r="F493" s="222">
        <v>0</v>
      </c>
      <c r="G493" s="221">
        <v>710961.74</v>
      </c>
      <c r="H493" s="222">
        <v>46</v>
      </c>
    </row>
    <row r="494" spans="1:8" outlineLevel="2" x14ac:dyDescent="0.2">
      <c r="A494" s="257"/>
      <c r="B494" s="258" t="s">
        <v>679</v>
      </c>
      <c r="C494" s="221">
        <v>710961.74</v>
      </c>
      <c r="D494" s="252">
        <v>46</v>
      </c>
      <c r="E494" s="221">
        <v>0</v>
      </c>
      <c r="F494" s="222">
        <v>0</v>
      </c>
      <c r="G494" s="221">
        <v>710961.74</v>
      </c>
      <c r="H494" s="222">
        <v>46</v>
      </c>
    </row>
    <row r="495" spans="1:8" outlineLevel="2" x14ac:dyDescent="0.2">
      <c r="A495" s="257"/>
      <c r="B495" s="258" t="s">
        <v>680</v>
      </c>
      <c r="C495" s="221">
        <v>710961.74</v>
      </c>
      <c r="D495" s="252">
        <v>46</v>
      </c>
      <c r="E495" s="221">
        <v>0</v>
      </c>
      <c r="F495" s="222">
        <v>0</v>
      </c>
      <c r="G495" s="221">
        <v>710961.74</v>
      </c>
      <c r="H495" s="222">
        <v>46</v>
      </c>
    </row>
    <row r="496" spans="1:8" outlineLevel="2" x14ac:dyDescent="0.2">
      <c r="A496" s="257"/>
      <c r="B496" s="258" t="s">
        <v>681</v>
      </c>
      <c r="C496" s="221">
        <v>710961.74</v>
      </c>
      <c r="D496" s="252">
        <v>46</v>
      </c>
      <c r="E496" s="221">
        <v>0</v>
      </c>
      <c r="F496" s="222">
        <v>0</v>
      </c>
      <c r="G496" s="221">
        <v>710961.74</v>
      </c>
      <c r="H496" s="222">
        <v>46</v>
      </c>
    </row>
    <row r="497" spans="1:8" outlineLevel="2" x14ac:dyDescent="0.2">
      <c r="A497" s="257"/>
      <c r="B497" s="258" t="s">
        <v>682</v>
      </c>
      <c r="C497" s="221">
        <v>710961.74</v>
      </c>
      <c r="D497" s="252">
        <v>46</v>
      </c>
      <c r="E497" s="221">
        <v>904279.93</v>
      </c>
      <c r="F497" s="222">
        <v>45</v>
      </c>
      <c r="G497" s="221">
        <v>1615241.67</v>
      </c>
      <c r="H497" s="222">
        <v>91</v>
      </c>
    </row>
    <row r="498" spans="1:8" outlineLevel="2" x14ac:dyDescent="0.2">
      <c r="A498" s="257"/>
      <c r="B498" s="258" t="s">
        <v>683</v>
      </c>
      <c r="C498" s="221">
        <v>757330.36</v>
      </c>
      <c r="D498" s="252">
        <v>49</v>
      </c>
      <c r="E498" s="221">
        <v>0</v>
      </c>
      <c r="F498" s="222">
        <v>0</v>
      </c>
      <c r="G498" s="221">
        <v>757330.36</v>
      </c>
      <c r="H498" s="222">
        <v>49</v>
      </c>
    </row>
    <row r="499" spans="1:8" x14ac:dyDescent="0.2">
      <c r="A499" s="245" t="s">
        <v>68</v>
      </c>
      <c r="B499" s="245" t="s">
        <v>69</v>
      </c>
      <c r="C499" s="246">
        <v>8134924.6600000001</v>
      </c>
      <c r="D499" s="247">
        <v>527</v>
      </c>
      <c r="E499" s="246">
        <v>434900.47999999998</v>
      </c>
      <c r="F499" s="248">
        <v>39</v>
      </c>
      <c r="G499" s="246">
        <v>8569825.1400000006</v>
      </c>
      <c r="H499" s="248">
        <v>566</v>
      </c>
    </row>
    <row r="500" spans="1:8" outlineLevel="2" x14ac:dyDescent="0.2">
      <c r="A500" s="257"/>
      <c r="B500" s="258" t="s">
        <v>672</v>
      </c>
      <c r="C500" s="221">
        <v>676880.88</v>
      </c>
      <c r="D500" s="252">
        <v>43</v>
      </c>
      <c r="E500" s="221">
        <v>0</v>
      </c>
      <c r="F500" s="222">
        <v>0</v>
      </c>
      <c r="G500" s="221">
        <v>676880.88</v>
      </c>
      <c r="H500" s="222">
        <v>43</v>
      </c>
    </row>
    <row r="501" spans="1:8" outlineLevel="2" x14ac:dyDescent="0.2">
      <c r="A501" s="257"/>
      <c r="B501" s="258" t="s">
        <v>673</v>
      </c>
      <c r="C501" s="221">
        <v>820439.08</v>
      </c>
      <c r="D501" s="252">
        <v>54</v>
      </c>
      <c r="E501" s="221">
        <v>0</v>
      </c>
      <c r="F501" s="222">
        <v>0</v>
      </c>
      <c r="G501" s="221">
        <v>820439.08</v>
      </c>
      <c r="H501" s="222">
        <v>54</v>
      </c>
    </row>
    <row r="502" spans="1:8" outlineLevel="2" x14ac:dyDescent="0.2">
      <c r="A502" s="257"/>
      <c r="B502" s="258" t="s">
        <v>674</v>
      </c>
      <c r="C502" s="221">
        <v>663760.47</v>
      </c>
      <c r="D502" s="252">
        <v>43</v>
      </c>
      <c r="E502" s="221">
        <v>0</v>
      </c>
      <c r="F502" s="222">
        <v>0</v>
      </c>
      <c r="G502" s="221">
        <v>663760.47</v>
      </c>
      <c r="H502" s="222">
        <v>43</v>
      </c>
    </row>
    <row r="503" spans="1:8" outlineLevel="2" x14ac:dyDescent="0.2">
      <c r="A503" s="257"/>
      <c r="B503" s="258" t="s">
        <v>675</v>
      </c>
      <c r="C503" s="221">
        <v>663760.47</v>
      </c>
      <c r="D503" s="252">
        <v>43</v>
      </c>
      <c r="E503" s="221">
        <v>17205.73</v>
      </c>
      <c r="F503" s="222">
        <v>1</v>
      </c>
      <c r="G503" s="221">
        <v>680966.2</v>
      </c>
      <c r="H503" s="222">
        <v>44</v>
      </c>
    </row>
    <row r="504" spans="1:8" outlineLevel="2" x14ac:dyDescent="0.2">
      <c r="A504" s="257"/>
      <c r="B504" s="258" t="s">
        <v>676</v>
      </c>
      <c r="C504" s="221">
        <v>663760.47</v>
      </c>
      <c r="D504" s="252">
        <v>43</v>
      </c>
      <c r="E504" s="221">
        <v>0</v>
      </c>
      <c r="F504" s="222">
        <v>0</v>
      </c>
      <c r="G504" s="221">
        <v>663760.47</v>
      </c>
      <c r="H504" s="222">
        <v>43</v>
      </c>
    </row>
    <row r="505" spans="1:8" outlineLevel="2" x14ac:dyDescent="0.2">
      <c r="A505" s="257"/>
      <c r="B505" s="258" t="s">
        <v>677</v>
      </c>
      <c r="C505" s="221">
        <v>663760.47</v>
      </c>
      <c r="D505" s="252">
        <v>43</v>
      </c>
      <c r="E505" s="221">
        <v>0</v>
      </c>
      <c r="F505" s="222">
        <v>0</v>
      </c>
      <c r="G505" s="221">
        <v>663760.47</v>
      </c>
      <c r="H505" s="222">
        <v>43</v>
      </c>
    </row>
    <row r="506" spans="1:8" outlineLevel="2" x14ac:dyDescent="0.2">
      <c r="A506" s="257"/>
      <c r="B506" s="258" t="s">
        <v>678</v>
      </c>
      <c r="C506" s="221">
        <v>663760.47</v>
      </c>
      <c r="D506" s="252">
        <v>43</v>
      </c>
      <c r="E506" s="221">
        <v>0</v>
      </c>
      <c r="F506" s="222">
        <v>0</v>
      </c>
      <c r="G506" s="221">
        <v>663760.47</v>
      </c>
      <c r="H506" s="222">
        <v>43</v>
      </c>
    </row>
    <row r="507" spans="1:8" outlineLevel="2" x14ac:dyDescent="0.2">
      <c r="A507" s="257"/>
      <c r="B507" s="258" t="s">
        <v>679</v>
      </c>
      <c r="C507" s="221">
        <v>663760.47</v>
      </c>
      <c r="D507" s="252">
        <v>43</v>
      </c>
      <c r="E507" s="221">
        <v>0</v>
      </c>
      <c r="F507" s="222">
        <v>0</v>
      </c>
      <c r="G507" s="221">
        <v>663760.47</v>
      </c>
      <c r="H507" s="222">
        <v>43</v>
      </c>
    </row>
    <row r="508" spans="1:8" outlineLevel="2" x14ac:dyDescent="0.2">
      <c r="A508" s="257"/>
      <c r="B508" s="258" t="s">
        <v>680</v>
      </c>
      <c r="C508" s="221">
        <v>663760.47</v>
      </c>
      <c r="D508" s="252">
        <v>43</v>
      </c>
      <c r="E508" s="221">
        <v>0</v>
      </c>
      <c r="F508" s="222">
        <v>0</v>
      </c>
      <c r="G508" s="221">
        <v>663760.47</v>
      </c>
      <c r="H508" s="222">
        <v>43</v>
      </c>
    </row>
    <row r="509" spans="1:8" outlineLevel="2" x14ac:dyDescent="0.2">
      <c r="A509" s="257"/>
      <c r="B509" s="258" t="s">
        <v>681</v>
      </c>
      <c r="C509" s="221">
        <v>663760.47</v>
      </c>
      <c r="D509" s="252">
        <v>43</v>
      </c>
      <c r="E509" s="221">
        <v>0</v>
      </c>
      <c r="F509" s="222">
        <v>0</v>
      </c>
      <c r="G509" s="221">
        <v>663760.47</v>
      </c>
      <c r="H509" s="222">
        <v>43</v>
      </c>
    </row>
    <row r="510" spans="1:8" outlineLevel="2" x14ac:dyDescent="0.2">
      <c r="A510" s="257"/>
      <c r="B510" s="258" t="s">
        <v>682</v>
      </c>
      <c r="C510" s="221">
        <v>663760.47</v>
      </c>
      <c r="D510" s="252">
        <v>43</v>
      </c>
      <c r="E510" s="221">
        <v>417694.75</v>
      </c>
      <c r="F510" s="222">
        <v>38</v>
      </c>
      <c r="G510" s="221">
        <v>1081455.22</v>
      </c>
      <c r="H510" s="222">
        <v>81</v>
      </c>
    </row>
    <row r="511" spans="1:8" outlineLevel="2" x14ac:dyDescent="0.2">
      <c r="A511" s="257"/>
      <c r="B511" s="258" t="s">
        <v>683</v>
      </c>
      <c r="C511" s="221">
        <v>663760.47</v>
      </c>
      <c r="D511" s="252">
        <v>43</v>
      </c>
      <c r="E511" s="221">
        <v>0</v>
      </c>
      <c r="F511" s="222">
        <v>0</v>
      </c>
      <c r="G511" s="221">
        <v>663760.47</v>
      </c>
      <c r="H511" s="222">
        <v>43</v>
      </c>
    </row>
    <row r="512" spans="1:8" ht="21" x14ac:dyDescent="0.2">
      <c r="A512" s="245" t="s">
        <v>148</v>
      </c>
      <c r="B512" s="245" t="s">
        <v>149</v>
      </c>
      <c r="C512" s="246">
        <v>3450323.89</v>
      </c>
      <c r="D512" s="247">
        <v>225</v>
      </c>
      <c r="E512" s="246">
        <v>91348.76</v>
      </c>
      <c r="F512" s="248">
        <v>29</v>
      </c>
      <c r="G512" s="246">
        <v>3541672.65</v>
      </c>
      <c r="H512" s="248">
        <v>254</v>
      </c>
    </row>
    <row r="513" spans="1:8" outlineLevel="2" x14ac:dyDescent="0.2">
      <c r="A513" s="257"/>
      <c r="B513" s="258" t="s">
        <v>672</v>
      </c>
      <c r="C513" s="221">
        <v>295060.03999999998</v>
      </c>
      <c r="D513" s="252">
        <v>20</v>
      </c>
      <c r="E513" s="221">
        <v>0</v>
      </c>
      <c r="F513" s="222">
        <v>0</v>
      </c>
      <c r="G513" s="221">
        <v>295060.03999999998</v>
      </c>
      <c r="H513" s="222">
        <v>20</v>
      </c>
    </row>
    <row r="514" spans="1:8" outlineLevel="2" x14ac:dyDescent="0.2">
      <c r="A514" s="257"/>
      <c r="B514" s="258" t="s">
        <v>673</v>
      </c>
      <c r="C514" s="221">
        <v>395005.25</v>
      </c>
      <c r="D514" s="252">
        <v>25</v>
      </c>
      <c r="E514" s="221">
        <v>0</v>
      </c>
      <c r="F514" s="222">
        <v>0</v>
      </c>
      <c r="G514" s="221">
        <v>395005.25</v>
      </c>
      <c r="H514" s="222">
        <v>25</v>
      </c>
    </row>
    <row r="515" spans="1:8" outlineLevel="2" x14ac:dyDescent="0.2">
      <c r="A515" s="257"/>
      <c r="B515" s="258" t="s">
        <v>674</v>
      </c>
      <c r="C515" s="221">
        <v>276025.86</v>
      </c>
      <c r="D515" s="252">
        <v>18</v>
      </c>
      <c r="E515" s="221">
        <v>0</v>
      </c>
      <c r="F515" s="222">
        <v>0</v>
      </c>
      <c r="G515" s="221">
        <v>276025.86</v>
      </c>
      <c r="H515" s="222">
        <v>18</v>
      </c>
    </row>
    <row r="516" spans="1:8" outlineLevel="2" x14ac:dyDescent="0.2">
      <c r="A516" s="257"/>
      <c r="B516" s="258" t="s">
        <v>675</v>
      </c>
      <c r="C516" s="221">
        <v>276025.86</v>
      </c>
      <c r="D516" s="252">
        <v>18</v>
      </c>
      <c r="E516" s="221">
        <v>0</v>
      </c>
      <c r="F516" s="222">
        <v>0</v>
      </c>
      <c r="G516" s="221">
        <v>276025.86</v>
      </c>
      <c r="H516" s="222">
        <v>18</v>
      </c>
    </row>
    <row r="517" spans="1:8" outlineLevel="2" x14ac:dyDescent="0.2">
      <c r="A517" s="257"/>
      <c r="B517" s="258" t="s">
        <v>676</v>
      </c>
      <c r="C517" s="221">
        <v>276025.86</v>
      </c>
      <c r="D517" s="252">
        <v>18</v>
      </c>
      <c r="E517" s="221">
        <v>0</v>
      </c>
      <c r="F517" s="222">
        <v>0</v>
      </c>
      <c r="G517" s="221">
        <v>276025.86</v>
      </c>
      <c r="H517" s="222">
        <v>18</v>
      </c>
    </row>
    <row r="518" spans="1:8" outlineLevel="2" x14ac:dyDescent="0.2">
      <c r="A518" s="257"/>
      <c r="B518" s="258" t="s">
        <v>677</v>
      </c>
      <c r="C518" s="221">
        <v>276025.86</v>
      </c>
      <c r="D518" s="252">
        <v>18</v>
      </c>
      <c r="E518" s="221">
        <v>0</v>
      </c>
      <c r="F518" s="222">
        <v>0</v>
      </c>
      <c r="G518" s="221">
        <v>276025.86</v>
      </c>
      <c r="H518" s="222">
        <v>18</v>
      </c>
    </row>
    <row r="519" spans="1:8" outlineLevel="2" x14ac:dyDescent="0.2">
      <c r="A519" s="257"/>
      <c r="B519" s="258" t="s">
        <v>678</v>
      </c>
      <c r="C519" s="221">
        <v>276025.86</v>
      </c>
      <c r="D519" s="252">
        <v>18</v>
      </c>
      <c r="E519" s="221">
        <v>0</v>
      </c>
      <c r="F519" s="222">
        <v>0</v>
      </c>
      <c r="G519" s="221">
        <v>276025.86</v>
      </c>
      <c r="H519" s="222">
        <v>18</v>
      </c>
    </row>
    <row r="520" spans="1:8" outlineLevel="2" x14ac:dyDescent="0.2">
      <c r="A520" s="257"/>
      <c r="B520" s="258" t="s">
        <v>679</v>
      </c>
      <c r="C520" s="221">
        <v>276025.86</v>
      </c>
      <c r="D520" s="252">
        <v>18</v>
      </c>
      <c r="E520" s="221">
        <v>0</v>
      </c>
      <c r="F520" s="222">
        <v>0</v>
      </c>
      <c r="G520" s="221">
        <v>276025.86</v>
      </c>
      <c r="H520" s="222">
        <v>18</v>
      </c>
    </row>
    <row r="521" spans="1:8" outlineLevel="2" x14ac:dyDescent="0.2">
      <c r="A521" s="257"/>
      <c r="B521" s="258" t="s">
        <v>680</v>
      </c>
      <c r="C521" s="221">
        <v>276025.86</v>
      </c>
      <c r="D521" s="252">
        <v>18</v>
      </c>
      <c r="E521" s="221">
        <v>0</v>
      </c>
      <c r="F521" s="222">
        <v>0</v>
      </c>
      <c r="G521" s="221">
        <v>276025.86</v>
      </c>
      <c r="H521" s="222">
        <v>18</v>
      </c>
    </row>
    <row r="522" spans="1:8" outlineLevel="2" x14ac:dyDescent="0.2">
      <c r="A522" s="257"/>
      <c r="B522" s="258" t="s">
        <v>681</v>
      </c>
      <c r="C522" s="221">
        <v>276025.86</v>
      </c>
      <c r="D522" s="252">
        <v>18</v>
      </c>
      <c r="E522" s="221">
        <v>0</v>
      </c>
      <c r="F522" s="222">
        <v>0</v>
      </c>
      <c r="G522" s="221">
        <v>276025.86</v>
      </c>
      <c r="H522" s="222">
        <v>18</v>
      </c>
    </row>
    <row r="523" spans="1:8" outlineLevel="2" x14ac:dyDescent="0.2">
      <c r="A523" s="257"/>
      <c r="B523" s="258" t="s">
        <v>682</v>
      </c>
      <c r="C523" s="221">
        <v>276025.86</v>
      </c>
      <c r="D523" s="252">
        <v>18</v>
      </c>
      <c r="E523" s="221">
        <v>91348.76</v>
      </c>
      <c r="F523" s="222">
        <v>29</v>
      </c>
      <c r="G523" s="221">
        <v>367374.62</v>
      </c>
      <c r="H523" s="222">
        <v>47</v>
      </c>
    </row>
    <row r="524" spans="1:8" outlineLevel="2" x14ac:dyDescent="0.2">
      <c r="A524" s="257"/>
      <c r="B524" s="258" t="s">
        <v>683</v>
      </c>
      <c r="C524" s="221">
        <v>276025.86</v>
      </c>
      <c r="D524" s="252">
        <v>18</v>
      </c>
      <c r="E524" s="221">
        <v>0</v>
      </c>
      <c r="F524" s="222">
        <v>0</v>
      </c>
      <c r="G524" s="221">
        <v>276025.86</v>
      </c>
      <c r="H524" s="222">
        <v>18</v>
      </c>
    </row>
    <row r="525" spans="1:8" ht="21" x14ac:dyDescent="0.2">
      <c r="A525" s="245" t="s">
        <v>70</v>
      </c>
      <c r="B525" s="245" t="s">
        <v>71</v>
      </c>
      <c r="C525" s="246">
        <v>21238972.280000001</v>
      </c>
      <c r="D525" s="248">
        <v>1387</v>
      </c>
      <c r="E525" s="246">
        <v>140349.29</v>
      </c>
      <c r="F525" s="248">
        <v>114</v>
      </c>
      <c r="G525" s="246">
        <v>21379321.57</v>
      </c>
      <c r="H525" s="248">
        <v>1501</v>
      </c>
    </row>
    <row r="526" spans="1:8" outlineLevel="2" x14ac:dyDescent="0.2">
      <c r="A526" s="257"/>
      <c r="B526" s="258" t="s">
        <v>672</v>
      </c>
      <c r="C526" s="221">
        <v>1872547.85</v>
      </c>
      <c r="D526" s="252">
        <v>121</v>
      </c>
      <c r="E526" s="221">
        <v>0</v>
      </c>
      <c r="F526" s="222">
        <v>0</v>
      </c>
      <c r="G526" s="221">
        <v>1872547.85</v>
      </c>
      <c r="H526" s="222">
        <v>121</v>
      </c>
    </row>
    <row r="527" spans="1:8" outlineLevel="2" x14ac:dyDescent="0.2">
      <c r="A527" s="257"/>
      <c r="B527" s="258" t="s">
        <v>673</v>
      </c>
      <c r="C527" s="221">
        <v>1756600.93</v>
      </c>
      <c r="D527" s="252">
        <v>116</v>
      </c>
      <c r="E527" s="221">
        <v>0</v>
      </c>
      <c r="F527" s="222">
        <v>0</v>
      </c>
      <c r="G527" s="221">
        <v>1756600.93</v>
      </c>
      <c r="H527" s="222">
        <v>116</v>
      </c>
    </row>
    <row r="528" spans="1:8" outlineLevel="2" x14ac:dyDescent="0.2">
      <c r="A528" s="257"/>
      <c r="B528" s="258" t="s">
        <v>674</v>
      </c>
      <c r="C528" s="221">
        <v>1760982.35</v>
      </c>
      <c r="D528" s="252">
        <v>115</v>
      </c>
      <c r="E528" s="221">
        <v>0</v>
      </c>
      <c r="F528" s="222">
        <v>0</v>
      </c>
      <c r="G528" s="221">
        <v>1760982.35</v>
      </c>
      <c r="H528" s="222">
        <v>115</v>
      </c>
    </row>
    <row r="529" spans="1:8" outlineLevel="2" x14ac:dyDescent="0.2">
      <c r="A529" s="257"/>
      <c r="B529" s="258" t="s">
        <v>675</v>
      </c>
      <c r="C529" s="221">
        <v>1760982.35</v>
      </c>
      <c r="D529" s="252">
        <v>115</v>
      </c>
      <c r="E529" s="221">
        <v>0</v>
      </c>
      <c r="F529" s="222">
        <v>0</v>
      </c>
      <c r="G529" s="221">
        <v>1760982.35</v>
      </c>
      <c r="H529" s="222">
        <v>115</v>
      </c>
    </row>
    <row r="530" spans="1:8" outlineLevel="2" x14ac:dyDescent="0.2">
      <c r="A530" s="257"/>
      <c r="B530" s="258" t="s">
        <v>676</v>
      </c>
      <c r="C530" s="221">
        <v>1760982.35</v>
      </c>
      <c r="D530" s="252">
        <v>115</v>
      </c>
      <c r="E530" s="221">
        <v>0</v>
      </c>
      <c r="F530" s="222">
        <v>0</v>
      </c>
      <c r="G530" s="221">
        <v>1760982.35</v>
      </c>
      <c r="H530" s="222">
        <v>115</v>
      </c>
    </row>
    <row r="531" spans="1:8" outlineLevel="2" x14ac:dyDescent="0.2">
      <c r="A531" s="257"/>
      <c r="B531" s="258" t="s">
        <v>677</v>
      </c>
      <c r="C531" s="221">
        <v>1760982.35</v>
      </c>
      <c r="D531" s="252">
        <v>115</v>
      </c>
      <c r="E531" s="221">
        <v>0</v>
      </c>
      <c r="F531" s="222">
        <v>0</v>
      </c>
      <c r="G531" s="221">
        <v>1760982.35</v>
      </c>
      <c r="H531" s="222">
        <v>115</v>
      </c>
    </row>
    <row r="532" spans="1:8" outlineLevel="2" x14ac:dyDescent="0.2">
      <c r="A532" s="257"/>
      <c r="B532" s="258" t="s">
        <v>678</v>
      </c>
      <c r="C532" s="221">
        <v>1760982.35</v>
      </c>
      <c r="D532" s="252">
        <v>115</v>
      </c>
      <c r="E532" s="221">
        <v>0</v>
      </c>
      <c r="F532" s="222">
        <v>0</v>
      </c>
      <c r="G532" s="221">
        <v>1760982.35</v>
      </c>
      <c r="H532" s="222">
        <v>115</v>
      </c>
    </row>
    <row r="533" spans="1:8" outlineLevel="2" x14ac:dyDescent="0.2">
      <c r="A533" s="257"/>
      <c r="B533" s="258" t="s">
        <v>679</v>
      </c>
      <c r="C533" s="221">
        <v>1760982.35</v>
      </c>
      <c r="D533" s="252">
        <v>115</v>
      </c>
      <c r="E533" s="221">
        <v>0</v>
      </c>
      <c r="F533" s="222">
        <v>0</v>
      </c>
      <c r="G533" s="221">
        <v>1760982.35</v>
      </c>
      <c r="H533" s="222">
        <v>115</v>
      </c>
    </row>
    <row r="534" spans="1:8" outlineLevel="2" x14ac:dyDescent="0.2">
      <c r="A534" s="257"/>
      <c r="B534" s="258" t="s">
        <v>680</v>
      </c>
      <c r="C534" s="221">
        <v>1760982.35</v>
      </c>
      <c r="D534" s="252">
        <v>115</v>
      </c>
      <c r="E534" s="221">
        <v>0</v>
      </c>
      <c r="F534" s="222">
        <v>0</v>
      </c>
      <c r="G534" s="221">
        <v>1760982.35</v>
      </c>
      <c r="H534" s="222">
        <v>115</v>
      </c>
    </row>
    <row r="535" spans="1:8" outlineLevel="2" x14ac:dyDescent="0.2">
      <c r="A535" s="257"/>
      <c r="B535" s="258" t="s">
        <v>681</v>
      </c>
      <c r="C535" s="221">
        <v>1760982.35</v>
      </c>
      <c r="D535" s="252">
        <v>115</v>
      </c>
      <c r="E535" s="221">
        <v>0</v>
      </c>
      <c r="F535" s="222">
        <v>0</v>
      </c>
      <c r="G535" s="221">
        <v>1760982.35</v>
      </c>
      <c r="H535" s="222">
        <v>115</v>
      </c>
    </row>
    <row r="536" spans="1:8" outlineLevel="2" x14ac:dyDescent="0.2">
      <c r="A536" s="257"/>
      <c r="B536" s="258" t="s">
        <v>682</v>
      </c>
      <c r="C536" s="221">
        <v>1760982.35</v>
      </c>
      <c r="D536" s="252">
        <v>115</v>
      </c>
      <c r="E536" s="221">
        <v>140349.29</v>
      </c>
      <c r="F536" s="222">
        <v>114</v>
      </c>
      <c r="G536" s="221">
        <v>1901331.64</v>
      </c>
      <c r="H536" s="222">
        <v>229</v>
      </c>
    </row>
    <row r="537" spans="1:8" outlineLevel="2" x14ac:dyDescent="0.2">
      <c r="A537" s="257"/>
      <c r="B537" s="258" t="s">
        <v>683</v>
      </c>
      <c r="C537" s="221">
        <v>1760982.35</v>
      </c>
      <c r="D537" s="252">
        <v>115</v>
      </c>
      <c r="E537" s="221">
        <v>0</v>
      </c>
      <c r="F537" s="222">
        <v>0</v>
      </c>
      <c r="G537" s="221">
        <v>1760982.35</v>
      </c>
      <c r="H537" s="222">
        <v>115</v>
      </c>
    </row>
    <row r="538" spans="1:8" x14ac:dyDescent="0.2">
      <c r="A538" s="245" t="s">
        <v>72</v>
      </c>
      <c r="B538" s="245" t="s">
        <v>73</v>
      </c>
      <c r="C538" s="246">
        <v>634811.51</v>
      </c>
      <c r="D538" s="247">
        <v>44</v>
      </c>
      <c r="E538" s="246">
        <v>236547.01</v>
      </c>
      <c r="F538" s="248">
        <v>18</v>
      </c>
      <c r="G538" s="246">
        <v>871358.52</v>
      </c>
      <c r="H538" s="248">
        <v>62</v>
      </c>
    </row>
    <row r="539" spans="1:8" outlineLevel="2" x14ac:dyDescent="0.2">
      <c r="A539" s="257"/>
      <c r="B539" s="258" t="s">
        <v>672</v>
      </c>
      <c r="C539" s="221">
        <v>43282.59</v>
      </c>
      <c r="D539" s="252">
        <v>4</v>
      </c>
      <c r="E539" s="221">
        <v>0</v>
      </c>
      <c r="F539" s="222">
        <v>0</v>
      </c>
      <c r="G539" s="221">
        <v>43282.59</v>
      </c>
      <c r="H539" s="222">
        <v>4</v>
      </c>
    </row>
    <row r="540" spans="1:8" outlineLevel="2" x14ac:dyDescent="0.2">
      <c r="A540" s="257"/>
      <c r="B540" s="258" t="s">
        <v>673</v>
      </c>
      <c r="C540" s="221">
        <v>43282.59</v>
      </c>
      <c r="D540" s="252">
        <v>3</v>
      </c>
      <c r="E540" s="221">
        <v>0</v>
      </c>
      <c r="F540" s="222">
        <v>0</v>
      </c>
      <c r="G540" s="221">
        <v>43282.59</v>
      </c>
      <c r="H540" s="222">
        <v>3</v>
      </c>
    </row>
    <row r="541" spans="1:8" outlineLevel="2" x14ac:dyDescent="0.2">
      <c r="A541" s="257"/>
      <c r="B541" s="258" t="s">
        <v>674</v>
      </c>
      <c r="C541" s="221">
        <v>43282.59</v>
      </c>
      <c r="D541" s="252">
        <v>2</v>
      </c>
      <c r="E541" s="221">
        <v>0</v>
      </c>
      <c r="F541" s="222">
        <v>0</v>
      </c>
      <c r="G541" s="221">
        <v>43282.59</v>
      </c>
      <c r="H541" s="222">
        <v>2</v>
      </c>
    </row>
    <row r="542" spans="1:8" outlineLevel="2" x14ac:dyDescent="0.2">
      <c r="A542" s="257"/>
      <c r="B542" s="258" t="s">
        <v>675</v>
      </c>
      <c r="C542" s="221">
        <v>43282.59</v>
      </c>
      <c r="D542" s="252">
        <v>3</v>
      </c>
      <c r="E542" s="221">
        <v>0</v>
      </c>
      <c r="F542" s="222">
        <v>0</v>
      </c>
      <c r="G542" s="221">
        <v>43282.59</v>
      </c>
      <c r="H542" s="222">
        <v>3</v>
      </c>
    </row>
    <row r="543" spans="1:8" outlineLevel="2" x14ac:dyDescent="0.2">
      <c r="A543" s="257"/>
      <c r="B543" s="258" t="s">
        <v>676</v>
      </c>
      <c r="C543" s="221">
        <v>43282.59</v>
      </c>
      <c r="D543" s="252">
        <v>3</v>
      </c>
      <c r="E543" s="221">
        <v>0</v>
      </c>
      <c r="F543" s="222">
        <v>0</v>
      </c>
      <c r="G543" s="221">
        <v>43282.59</v>
      </c>
      <c r="H543" s="222">
        <v>3</v>
      </c>
    </row>
    <row r="544" spans="1:8" outlineLevel="2" x14ac:dyDescent="0.2">
      <c r="A544" s="257"/>
      <c r="B544" s="258" t="s">
        <v>677</v>
      </c>
      <c r="C544" s="221">
        <v>43282.59</v>
      </c>
      <c r="D544" s="252">
        <v>3</v>
      </c>
      <c r="E544" s="221">
        <v>0</v>
      </c>
      <c r="F544" s="222">
        <v>0</v>
      </c>
      <c r="G544" s="221">
        <v>43282.59</v>
      </c>
      <c r="H544" s="222">
        <v>3</v>
      </c>
    </row>
    <row r="545" spans="1:8" outlineLevel="2" x14ac:dyDescent="0.2">
      <c r="A545" s="257"/>
      <c r="B545" s="258" t="s">
        <v>678</v>
      </c>
      <c r="C545" s="221">
        <v>43282.59</v>
      </c>
      <c r="D545" s="252">
        <v>2</v>
      </c>
      <c r="E545" s="221">
        <v>0</v>
      </c>
      <c r="F545" s="222">
        <v>0</v>
      </c>
      <c r="G545" s="221">
        <v>43282.59</v>
      </c>
      <c r="H545" s="222">
        <v>2</v>
      </c>
    </row>
    <row r="546" spans="1:8" outlineLevel="2" x14ac:dyDescent="0.2">
      <c r="A546" s="257"/>
      <c r="B546" s="258" t="s">
        <v>679</v>
      </c>
      <c r="C546" s="221">
        <v>43282.59</v>
      </c>
      <c r="D546" s="252">
        <v>3</v>
      </c>
      <c r="E546" s="221">
        <v>0</v>
      </c>
      <c r="F546" s="222">
        <v>0</v>
      </c>
      <c r="G546" s="221">
        <v>43282.59</v>
      </c>
      <c r="H546" s="222">
        <v>3</v>
      </c>
    </row>
    <row r="547" spans="1:8" outlineLevel="2" x14ac:dyDescent="0.2">
      <c r="A547" s="257"/>
      <c r="B547" s="258" t="s">
        <v>680</v>
      </c>
      <c r="C547" s="221">
        <v>43282.59</v>
      </c>
      <c r="D547" s="252">
        <v>3</v>
      </c>
      <c r="E547" s="221">
        <v>0</v>
      </c>
      <c r="F547" s="222">
        <v>0</v>
      </c>
      <c r="G547" s="221">
        <v>43282.59</v>
      </c>
      <c r="H547" s="222">
        <v>3</v>
      </c>
    </row>
    <row r="548" spans="1:8" outlineLevel="2" x14ac:dyDescent="0.2">
      <c r="A548" s="257"/>
      <c r="B548" s="258" t="s">
        <v>681</v>
      </c>
      <c r="C548" s="221">
        <v>43282.59</v>
      </c>
      <c r="D548" s="252">
        <v>3</v>
      </c>
      <c r="E548" s="221">
        <v>43319.81</v>
      </c>
      <c r="F548" s="222">
        <v>3</v>
      </c>
      <c r="G548" s="221">
        <v>86602.4</v>
      </c>
      <c r="H548" s="222">
        <v>6</v>
      </c>
    </row>
    <row r="549" spans="1:8" outlineLevel="2" x14ac:dyDescent="0.2">
      <c r="A549" s="257"/>
      <c r="B549" s="258" t="s">
        <v>682</v>
      </c>
      <c r="C549" s="221">
        <v>43282.59</v>
      </c>
      <c r="D549" s="252">
        <v>2</v>
      </c>
      <c r="E549" s="221">
        <v>193227.2</v>
      </c>
      <c r="F549" s="222">
        <v>15</v>
      </c>
      <c r="G549" s="221">
        <v>236509.79</v>
      </c>
      <c r="H549" s="222">
        <v>17</v>
      </c>
    </row>
    <row r="550" spans="1:8" outlineLevel="2" x14ac:dyDescent="0.2">
      <c r="A550" s="257"/>
      <c r="B550" s="258" t="s">
        <v>683</v>
      </c>
      <c r="C550" s="221">
        <v>158703.01999999999</v>
      </c>
      <c r="D550" s="252">
        <v>13</v>
      </c>
      <c r="E550" s="221">
        <v>0</v>
      </c>
      <c r="F550" s="222">
        <v>0</v>
      </c>
      <c r="G550" s="221">
        <v>158703.01999999999</v>
      </c>
      <c r="H550" s="222">
        <v>13</v>
      </c>
    </row>
    <row r="551" spans="1:8" ht="21" x14ac:dyDescent="0.2">
      <c r="A551" s="245" t="s">
        <v>76</v>
      </c>
      <c r="B551" s="245" t="s">
        <v>77</v>
      </c>
      <c r="C551" s="246">
        <v>868156.42</v>
      </c>
      <c r="D551" s="247">
        <v>59</v>
      </c>
      <c r="E551" s="246">
        <v>42031.08</v>
      </c>
      <c r="F551" s="248">
        <v>1</v>
      </c>
      <c r="G551" s="246">
        <v>910187.5</v>
      </c>
      <c r="H551" s="248">
        <v>60</v>
      </c>
    </row>
    <row r="552" spans="1:8" outlineLevel="2" x14ac:dyDescent="0.2">
      <c r="A552" s="257"/>
      <c r="B552" s="258" t="s">
        <v>672</v>
      </c>
      <c r="C552" s="221">
        <v>79988.350000000006</v>
      </c>
      <c r="D552" s="252">
        <v>5</v>
      </c>
      <c r="E552" s="221">
        <v>0</v>
      </c>
      <c r="F552" s="222">
        <v>0</v>
      </c>
      <c r="G552" s="221">
        <v>79988.350000000006</v>
      </c>
      <c r="H552" s="222">
        <v>5</v>
      </c>
    </row>
    <row r="553" spans="1:8" outlineLevel="2" x14ac:dyDescent="0.2">
      <c r="A553" s="257"/>
      <c r="B553" s="258" t="s">
        <v>673</v>
      </c>
      <c r="C553" s="221">
        <v>199587.27</v>
      </c>
      <c r="D553" s="252">
        <v>14</v>
      </c>
      <c r="E553" s="221">
        <v>0</v>
      </c>
      <c r="F553" s="222">
        <v>0</v>
      </c>
      <c r="G553" s="221">
        <v>199587.27</v>
      </c>
      <c r="H553" s="222">
        <v>14</v>
      </c>
    </row>
    <row r="554" spans="1:8" outlineLevel="2" x14ac:dyDescent="0.2">
      <c r="A554" s="257"/>
      <c r="B554" s="258" t="s">
        <v>674</v>
      </c>
      <c r="C554" s="221">
        <v>58858.080000000002</v>
      </c>
      <c r="D554" s="252">
        <v>4</v>
      </c>
      <c r="E554" s="221">
        <v>0</v>
      </c>
      <c r="F554" s="222">
        <v>0</v>
      </c>
      <c r="G554" s="221">
        <v>58858.080000000002</v>
      </c>
      <c r="H554" s="222">
        <v>4</v>
      </c>
    </row>
    <row r="555" spans="1:8" outlineLevel="2" x14ac:dyDescent="0.2">
      <c r="A555" s="257"/>
      <c r="B555" s="258" t="s">
        <v>675</v>
      </c>
      <c r="C555" s="221">
        <v>58858.080000000002</v>
      </c>
      <c r="D555" s="252">
        <v>4</v>
      </c>
      <c r="E555" s="221">
        <v>0</v>
      </c>
      <c r="F555" s="222">
        <v>0</v>
      </c>
      <c r="G555" s="221">
        <v>58858.080000000002</v>
      </c>
      <c r="H555" s="222">
        <v>4</v>
      </c>
    </row>
    <row r="556" spans="1:8" outlineLevel="2" x14ac:dyDescent="0.2">
      <c r="A556" s="257"/>
      <c r="B556" s="258" t="s">
        <v>676</v>
      </c>
      <c r="C556" s="221">
        <v>58858.080000000002</v>
      </c>
      <c r="D556" s="252">
        <v>4</v>
      </c>
      <c r="E556" s="221">
        <v>0</v>
      </c>
      <c r="F556" s="222">
        <v>0</v>
      </c>
      <c r="G556" s="221">
        <v>58858.080000000002</v>
      </c>
      <c r="H556" s="222">
        <v>4</v>
      </c>
    </row>
    <row r="557" spans="1:8" outlineLevel="2" x14ac:dyDescent="0.2">
      <c r="A557" s="257"/>
      <c r="B557" s="258" t="s">
        <v>677</v>
      </c>
      <c r="C557" s="221">
        <v>58858.080000000002</v>
      </c>
      <c r="D557" s="252">
        <v>4</v>
      </c>
      <c r="E557" s="221">
        <v>0</v>
      </c>
      <c r="F557" s="222">
        <v>0</v>
      </c>
      <c r="G557" s="221">
        <v>58858.080000000002</v>
      </c>
      <c r="H557" s="222">
        <v>4</v>
      </c>
    </row>
    <row r="558" spans="1:8" outlineLevel="2" x14ac:dyDescent="0.2">
      <c r="A558" s="257"/>
      <c r="B558" s="258" t="s">
        <v>678</v>
      </c>
      <c r="C558" s="221">
        <v>58858.080000000002</v>
      </c>
      <c r="D558" s="252">
        <v>4</v>
      </c>
      <c r="E558" s="221">
        <v>0</v>
      </c>
      <c r="F558" s="222">
        <v>0</v>
      </c>
      <c r="G558" s="221">
        <v>58858.080000000002</v>
      </c>
      <c r="H558" s="222">
        <v>4</v>
      </c>
    </row>
    <row r="559" spans="1:8" outlineLevel="2" x14ac:dyDescent="0.2">
      <c r="A559" s="257"/>
      <c r="B559" s="258" t="s">
        <v>679</v>
      </c>
      <c r="C559" s="221">
        <v>58858.080000000002</v>
      </c>
      <c r="D559" s="252">
        <v>4</v>
      </c>
      <c r="E559" s="221">
        <v>0</v>
      </c>
      <c r="F559" s="222">
        <v>0</v>
      </c>
      <c r="G559" s="221">
        <v>58858.080000000002</v>
      </c>
      <c r="H559" s="222">
        <v>4</v>
      </c>
    </row>
    <row r="560" spans="1:8" outlineLevel="2" x14ac:dyDescent="0.2">
      <c r="A560" s="257"/>
      <c r="B560" s="258" t="s">
        <v>680</v>
      </c>
      <c r="C560" s="221">
        <v>58858.080000000002</v>
      </c>
      <c r="D560" s="252">
        <v>4</v>
      </c>
      <c r="E560" s="221">
        <v>0</v>
      </c>
      <c r="F560" s="222">
        <v>0</v>
      </c>
      <c r="G560" s="221">
        <v>58858.080000000002</v>
      </c>
      <c r="H560" s="222">
        <v>4</v>
      </c>
    </row>
    <row r="561" spans="1:8" outlineLevel="2" x14ac:dyDescent="0.2">
      <c r="A561" s="257"/>
      <c r="B561" s="258" t="s">
        <v>681</v>
      </c>
      <c r="C561" s="221">
        <v>58858.080000000002</v>
      </c>
      <c r="D561" s="252">
        <v>4</v>
      </c>
      <c r="E561" s="221">
        <v>14643.18</v>
      </c>
      <c r="F561" s="222">
        <v>1</v>
      </c>
      <c r="G561" s="221">
        <v>73501.259999999995</v>
      </c>
      <c r="H561" s="222">
        <v>5</v>
      </c>
    </row>
    <row r="562" spans="1:8" outlineLevel="2" x14ac:dyDescent="0.2">
      <c r="A562" s="257"/>
      <c r="B562" s="258" t="s">
        <v>682</v>
      </c>
      <c r="C562" s="221">
        <v>58858.080000000002</v>
      </c>
      <c r="D562" s="252">
        <v>4</v>
      </c>
      <c r="E562" s="221">
        <v>27387.9</v>
      </c>
      <c r="F562" s="222">
        <v>0</v>
      </c>
      <c r="G562" s="221">
        <v>86245.98</v>
      </c>
      <c r="H562" s="222">
        <v>4</v>
      </c>
    </row>
    <row r="563" spans="1:8" outlineLevel="2" x14ac:dyDescent="0.2">
      <c r="A563" s="257"/>
      <c r="B563" s="258" t="s">
        <v>683</v>
      </c>
      <c r="C563" s="221">
        <v>58858.080000000002</v>
      </c>
      <c r="D563" s="252">
        <v>4</v>
      </c>
      <c r="E563" s="221">
        <v>0</v>
      </c>
      <c r="F563" s="222">
        <v>0</v>
      </c>
      <c r="G563" s="221">
        <v>58858.080000000002</v>
      </c>
      <c r="H563" s="222">
        <v>4</v>
      </c>
    </row>
    <row r="564" spans="1:8" ht="21" x14ac:dyDescent="0.2">
      <c r="A564" s="245" t="s">
        <v>154</v>
      </c>
      <c r="B564" s="245" t="s">
        <v>155</v>
      </c>
      <c r="C564" s="246">
        <v>15249654.6</v>
      </c>
      <c r="D564" s="247">
        <v>998</v>
      </c>
      <c r="E564" s="246">
        <v>249527.07</v>
      </c>
      <c r="F564" s="248">
        <v>41</v>
      </c>
      <c r="G564" s="246">
        <v>15499181.67</v>
      </c>
      <c r="H564" s="248">
        <v>1039</v>
      </c>
    </row>
    <row r="565" spans="1:8" outlineLevel="2" x14ac:dyDescent="0.2">
      <c r="A565" s="257"/>
      <c r="B565" s="258" t="s">
        <v>672</v>
      </c>
      <c r="C565" s="221">
        <v>1554190.24</v>
      </c>
      <c r="D565" s="252">
        <v>96</v>
      </c>
      <c r="E565" s="221">
        <v>0</v>
      </c>
      <c r="F565" s="222">
        <v>0</v>
      </c>
      <c r="G565" s="221">
        <v>1554190.24</v>
      </c>
      <c r="H565" s="222">
        <v>96</v>
      </c>
    </row>
    <row r="566" spans="1:8" outlineLevel="2" x14ac:dyDescent="0.2">
      <c r="A566" s="257"/>
      <c r="B566" s="258" t="s">
        <v>673</v>
      </c>
      <c r="C566" s="221">
        <v>1012881.76</v>
      </c>
      <c r="D566" s="252">
        <v>72</v>
      </c>
      <c r="E566" s="221">
        <v>0</v>
      </c>
      <c r="F566" s="222">
        <v>0</v>
      </c>
      <c r="G566" s="221">
        <v>1012881.76</v>
      </c>
      <c r="H566" s="222">
        <v>72</v>
      </c>
    </row>
    <row r="567" spans="1:8" outlineLevel="2" x14ac:dyDescent="0.2">
      <c r="A567" s="257"/>
      <c r="B567" s="258" t="s">
        <v>674</v>
      </c>
      <c r="C567" s="221">
        <v>1268258.26</v>
      </c>
      <c r="D567" s="252">
        <v>83</v>
      </c>
      <c r="E567" s="221">
        <v>0</v>
      </c>
      <c r="F567" s="222">
        <v>0</v>
      </c>
      <c r="G567" s="221">
        <v>1268258.26</v>
      </c>
      <c r="H567" s="222">
        <v>83</v>
      </c>
    </row>
    <row r="568" spans="1:8" outlineLevel="2" x14ac:dyDescent="0.2">
      <c r="A568" s="257"/>
      <c r="B568" s="258" t="s">
        <v>675</v>
      </c>
      <c r="C568" s="221">
        <v>1268258.26</v>
      </c>
      <c r="D568" s="252">
        <v>83</v>
      </c>
      <c r="E568" s="221">
        <v>0</v>
      </c>
      <c r="F568" s="222">
        <v>0</v>
      </c>
      <c r="G568" s="221">
        <v>1268258.26</v>
      </c>
      <c r="H568" s="222">
        <v>83</v>
      </c>
    </row>
    <row r="569" spans="1:8" outlineLevel="2" x14ac:dyDescent="0.2">
      <c r="A569" s="257"/>
      <c r="B569" s="258" t="s">
        <v>676</v>
      </c>
      <c r="C569" s="221">
        <v>1268258.26</v>
      </c>
      <c r="D569" s="252">
        <v>83</v>
      </c>
      <c r="E569" s="221">
        <v>0</v>
      </c>
      <c r="F569" s="222">
        <v>0</v>
      </c>
      <c r="G569" s="221">
        <v>1268258.26</v>
      </c>
      <c r="H569" s="222">
        <v>83</v>
      </c>
    </row>
    <row r="570" spans="1:8" outlineLevel="2" x14ac:dyDescent="0.2">
      <c r="A570" s="257"/>
      <c r="B570" s="258" t="s">
        <v>677</v>
      </c>
      <c r="C570" s="221">
        <v>1268258.26</v>
      </c>
      <c r="D570" s="252">
        <v>83</v>
      </c>
      <c r="E570" s="221">
        <v>0</v>
      </c>
      <c r="F570" s="222">
        <v>0</v>
      </c>
      <c r="G570" s="221">
        <v>1268258.26</v>
      </c>
      <c r="H570" s="222">
        <v>83</v>
      </c>
    </row>
    <row r="571" spans="1:8" outlineLevel="2" x14ac:dyDescent="0.2">
      <c r="A571" s="257"/>
      <c r="B571" s="258" t="s">
        <v>678</v>
      </c>
      <c r="C571" s="221">
        <v>1268258.26</v>
      </c>
      <c r="D571" s="252">
        <v>83</v>
      </c>
      <c r="E571" s="221">
        <v>0</v>
      </c>
      <c r="F571" s="222">
        <v>0</v>
      </c>
      <c r="G571" s="221">
        <v>1268258.26</v>
      </c>
      <c r="H571" s="222">
        <v>83</v>
      </c>
    </row>
    <row r="572" spans="1:8" outlineLevel="2" x14ac:dyDescent="0.2">
      <c r="A572" s="257"/>
      <c r="B572" s="258" t="s">
        <v>679</v>
      </c>
      <c r="C572" s="221">
        <v>1268258.26</v>
      </c>
      <c r="D572" s="252">
        <v>83</v>
      </c>
      <c r="E572" s="221">
        <v>0</v>
      </c>
      <c r="F572" s="222">
        <v>0</v>
      </c>
      <c r="G572" s="221">
        <v>1268258.26</v>
      </c>
      <c r="H572" s="222">
        <v>83</v>
      </c>
    </row>
    <row r="573" spans="1:8" outlineLevel="2" x14ac:dyDescent="0.2">
      <c r="A573" s="257"/>
      <c r="B573" s="258" t="s">
        <v>680</v>
      </c>
      <c r="C573" s="221">
        <v>1268258.26</v>
      </c>
      <c r="D573" s="252">
        <v>83</v>
      </c>
      <c r="E573" s="221">
        <v>0</v>
      </c>
      <c r="F573" s="222">
        <v>0</v>
      </c>
      <c r="G573" s="221">
        <v>1268258.26</v>
      </c>
      <c r="H573" s="222">
        <v>83</v>
      </c>
    </row>
    <row r="574" spans="1:8" outlineLevel="2" x14ac:dyDescent="0.2">
      <c r="A574" s="257"/>
      <c r="B574" s="258" t="s">
        <v>681</v>
      </c>
      <c r="C574" s="221">
        <v>1268258.26</v>
      </c>
      <c r="D574" s="252">
        <v>83</v>
      </c>
      <c r="E574" s="221">
        <v>0</v>
      </c>
      <c r="F574" s="222">
        <v>0</v>
      </c>
      <c r="G574" s="221">
        <v>1268258.26</v>
      </c>
      <c r="H574" s="222">
        <v>83</v>
      </c>
    </row>
    <row r="575" spans="1:8" outlineLevel="2" x14ac:dyDescent="0.2">
      <c r="A575" s="257"/>
      <c r="B575" s="258" t="s">
        <v>682</v>
      </c>
      <c r="C575" s="221">
        <v>1268258.26</v>
      </c>
      <c r="D575" s="252">
        <v>83</v>
      </c>
      <c r="E575" s="221">
        <v>249527.07</v>
      </c>
      <c r="F575" s="222">
        <v>41</v>
      </c>
      <c r="G575" s="221">
        <v>1517785.33</v>
      </c>
      <c r="H575" s="222">
        <v>124</v>
      </c>
    </row>
    <row r="576" spans="1:8" outlineLevel="2" x14ac:dyDescent="0.2">
      <c r="A576" s="257"/>
      <c r="B576" s="258" t="s">
        <v>683</v>
      </c>
      <c r="C576" s="221">
        <v>1268258.26</v>
      </c>
      <c r="D576" s="252">
        <v>83</v>
      </c>
      <c r="E576" s="221">
        <v>0</v>
      </c>
      <c r="F576" s="222">
        <v>0</v>
      </c>
      <c r="G576" s="221">
        <v>1268258.26</v>
      </c>
      <c r="H576" s="222">
        <v>83</v>
      </c>
    </row>
    <row r="577" spans="1:8" x14ac:dyDescent="0.2">
      <c r="A577" s="253" t="s">
        <v>726</v>
      </c>
      <c r="B577" s="253"/>
      <c r="C577" s="246">
        <v>1243349732.24</v>
      </c>
      <c r="D577" s="248">
        <v>69061</v>
      </c>
      <c r="E577" s="246">
        <v>69695185.819999993</v>
      </c>
      <c r="F577" s="248">
        <v>3279</v>
      </c>
      <c r="G577" s="246">
        <v>1313044918.0599999</v>
      </c>
      <c r="H577" s="248">
        <v>72340</v>
      </c>
    </row>
    <row r="578" spans="1:8" x14ac:dyDescent="0.2">
      <c r="A578" s="315"/>
      <c r="B578" s="315" t="s">
        <v>727</v>
      </c>
      <c r="C578" s="316">
        <v>50030869</v>
      </c>
      <c r="D578" s="317">
        <v>17365</v>
      </c>
      <c r="E578" s="316">
        <v>-34991989.039999999</v>
      </c>
      <c r="F578" s="317">
        <v>-6866</v>
      </c>
      <c r="G578" s="316">
        <v>15038879.960000001</v>
      </c>
      <c r="H578" s="317">
        <v>10499</v>
      </c>
    </row>
    <row r="579" spans="1:8" x14ac:dyDescent="0.2">
      <c r="A579" s="318"/>
      <c r="B579" s="318"/>
      <c r="C579" s="319">
        <f>C577+C578</f>
        <v>1293380601.24</v>
      </c>
      <c r="D579" s="320">
        <f>D577+D578</f>
        <v>86426</v>
      </c>
      <c r="E579" s="319">
        <f t="shared" ref="E579:H579" si="0">E577+E578</f>
        <v>34703196.779999994</v>
      </c>
      <c r="F579" s="320">
        <f t="shared" si="0"/>
        <v>-3587</v>
      </c>
      <c r="G579" s="319">
        <f t="shared" si="0"/>
        <v>1328083798.02</v>
      </c>
      <c r="H579" s="320">
        <f t="shared" si="0"/>
        <v>82839</v>
      </c>
    </row>
    <row r="580" spans="1:8" x14ac:dyDescent="0.2">
      <c r="A580" s="106"/>
      <c r="B580" s="106"/>
      <c r="C580" s="106"/>
      <c r="D580" s="106"/>
      <c r="E580" s="129"/>
      <c r="F580" s="106"/>
      <c r="G580" s="129"/>
      <c r="H580" s="106"/>
    </row>
    <row r="581" spans="1:8" x14ac:dyDescent="0.2">
      <c r="A581" s="106"/>
      <c r="B581" s="106"/>
      <c r="C581" s="106"/>
      <c r="D581" s="106"/>
      <c r="E581" s="129"/>
      <c r="F581" s="106"/>
      <c r="G581" s="129"/>
      <c r="H581" s="106"/>
    </row>
    <row r="582" spans="1:8" x14ac:dyDescent="0.2">
      <c r="A582" s="106"/>
      <c r="B582" s="106"/>
      <c r="C582" s="106"/>
      <c r="D582" s="106"/>
      <c r="E582" s="129"/>
      <c r="F582" s="106"/>
      <c r="G582" s="129"/>
      <c r="H582" s="106"/>
    </row>
    <row r="583" spans="1:8" x14ac:dyDescent="0.2">
      <c r="A583" s="106"/>
      <c r="B583" s="106"/>
      <c r="C583" s="106"/>
      <c r="D583" s="106"/>
      <c r="E583" s="129"/>
      <c r="F583" s="106"/>
      <c r="G583" s="129"/>
      <c r="H583" s="106"/>
    </row>
    <row r="584" spans="1:8" x14ac:dyDescent="0.2">
      <c r="A584" s="106"/>
      <c r="B584" s="106"/>
      <c r="C584" s="106"/>
      <c r="D584" s="106"/>
      <c r="E584" s="129"/>
      <c r="F584" s="106"/>
      <c r="G584" s="129"/>
      <c r="H584" s="106"/>
    </row>
    <row r="585" spans="1:8" x14ac:dyDescent="0.2">
      <c r="A585" s="106"/>
      <c r="B585" s="106"/>
      <c r="C585" s="106"/>
      <c r="D585" s="106"/>
      <c r="E585" s="129"/>
      <c r="F585" s="106"/>
      <c r="G585" s="129"/>
      <c r="H585" s="106"/>
    </row>
    <row r="586" spans="1:8" x14ac:dyDescent="0.2">
      <c r="A586" s="106"/>
      <c r="B586" s="106"/>
      <c r="C586" s="106"/>
      <c r="D586" s="106"/>
      <c r="E586" s="129"/>
      <c r="F586" s="106"/>
      <c r="G586" s="129"/>
      <c r="H586" s="106"/>
    </row>
    <row r="587" spans="1:8" x14ac:dyDescent="0.2">
      <c r="A587" s="106"/>
      <c r="B587" s="106"/>
      <c r="C587" s="106"/>
      <c r="D587" s="106"/>
      <c r="E587" s="129"/>
      <c r="F587" s="106"/>
      <c r="G587" s="129"/>
      <c r="H587" s="106"/>
    </row>
    <row r="588" spans="1:8" x14ac:dyDescent="0.2">
      <c r="A588" s="106"/>
      <c r="B588" s="106"/>
      <c r="C588" s="106"/>
      <c r="D588" s="106"/>
      <c r="E588" s="129"/>
      <c r="F588" s="106"/>
      <c r="G588" s="129"/>
      <c r="H588" s="106"/>
    </row>
    <row r="589" spans="1:8" x14ac:dyDescent="0.2">
      <c r="A589" s="106"/>
      <c r="B589" s="106"/>
      <c r="C589" s="106"/>
      <c r="D589" s="106"/>
      <c r="E589" s="129"/>
      <c r="F589" s="106"/>
      <c r="G589" s="129"/>
      <c r="H589" s="106"/>
    </row>
    <row r="590" spans="1:8" x14ac:dyDescent="0.2">
      <c r="A590" s="106"/>
      <c r="B590" s="106"/>
      <c r="C590" s="106"/>
      <c r="D590" s="106"/>
      <c r="E590" s="129" t="s">
        <v>728</v>
      </c>
      <c r="F590" s="106"/>
      <c r="G590" s="129"/>
      <c r="H590" s="106"/>
    </row>
    <row r="591" spans="1:8" x14ac:dyDescent="0.2">
      <c r="A591" s="106"/>
      <c r="B591" s="106"/>
      <c r="C591" s="106"/>
      <c r="D591" s="106"/>
      <c r="E591" s="129"/>
      <c r="F591" s="106"/>
      <c r="G591" s="129"/>
      <c r="H591" s="106"/>
    </row>
    <row r="592" spans="1:8" x14ac:dyDescent="0.2">
      <c r="A592" s="106"/>
      <c r="B592" s="106"/>
      <c r="C592" s="106"/>
      <c r="D592" s="106"/>
      <c r="E592" s="129"/>
      <c r="F592" s="106"/>
      <c r="G592" s="129"/>
      <c r="H592" s="106"/>
    </row>
    <row r="593" spans="1:8" x14ac:dyDescent="0.2">
      <c r="A593" s="106"/>
      <c r="B593" s="106"/>
      <c r="C593" s="106"/>
      <c r="D593" s="106"/>
      <c r="E593" s="129"/>
      <c r="F593" s="106"/>
      <c r="G593" s="129"/>
      <c r="H593" s="106"/>
    </row>
    <row r="594" spans="1:8" x14ac:dyDescent="0.2">
      <c r="A594" s="106"/>
      <c r="B594" s="106"/>
      <c r="C594" s="106"/>
      <c r="D594" s="106"/>
      <c r="E594" s="129"/>
      <c r="F594" s="106"/>
      <c r="G594" s="129"/>
      <c r="H594" s="106"/>
    </row>
    <row r="595" spans="1:8" x14ac:dyDescent="0.2">
      <c r="A595" s="106"/>
      <c r="B595" s="106"/>
      <c r="C595" s="106"/>
      <c r="D595" s="106"/>
      <c r="E595" s="129"/>
      <c r="F595" s="106"/>
      <c r="G595" s="129"/>
      <c r="H595" s="106"/>
    </row>
    <row r="596" spans="1:8" x14ac:dyDescent="0.2">
      <c r="A596" s="106"/>
      <c r="B596" s="106"/>
      <c r="C596" s="106"/>
      <c r="D596" s="106"/>
      <c r="E596" s="129"/>
      <c r="F596" s="106"/>
      <c r="G596" s="129"/>
      <c r="H596" s="106"/>
    </row>
    <row r="597" spans="1:8" x14ac:dyDescent="0.2">
      <c r="A597" s="106"/>
      <c r="B597" s="106"/>
      <c r="C597" s="106"/>
      <c r="D597" s="106"/>
      <c r="E597" s="129"/>
      <c r="F597" s="106"/>
      <c r="G597" s="129"/>
      <c r="H597" s="106"/>
    </row>
    <row r="598" spans="1:8" x14ac:dyDescent="0.2">
      <c r="A598" s="106"/>
      <c r="B598" s="106"/>
      <c r="C598" s="106"/>
      <c r="D598" s="106"/>
      <c r="E598" s="129"/>
      <c r="F598" s="106"/>
      <c r="G598" s="129"/>
      <c r="H598" s="106"/>
    </row>
    <row r="599" spans="1:8" x14ac:dyDescent="0.2">
      <c r="A599" s="106"/>
      <c r="B599" s="106"/>
      <c r="C599" s="106"/>
      <c r="D599" s="106"/>
      <c r="E599" s="129"/>
      <c r="F599" s="106"/>
      <c r="G599" s="129"/>
      <c r="H599" s="106"/>
    </row>
    <row r="600" spans="1:8" x14ac:dyDescent="0.2">
      <c r="A600" s="106"/>
      <c r="B600" s="106"/>
      <c r="C600" s="106"/>
      <c r="D600" s="106"/>
      <c r="E600" s="129"/>
      <c r="F600" s="106"/>
      <c r="G600" s="129"/>
      <c r="H600" s="106"/>
    </row>
    <row r="601" spans="1:8" x14ac:dyDescent="0.2">
      <c r="A601" s="106"/>
      <c r="B601" s="106"/>
      <c r="C601" s="106"/>
      <c r="D601" s="106"/>
      <c r="E601" s="129"/>
      <c r="F601" s="106"/>
      <c r="G601" s="129"/>
      <c r="H601" s="106"/>
    </row>
    <row r="602" spans="1:8" x14ac:dyDescent="0.2">
      <c r="A602" s="106"/>
      <c r="B602" s="106"/>
      <c r="C602" s="106"/>
      <c r="D602" s="106"/>
      <c r="E602" s="129"/>
      <c r="F602" s="106"/>
      <c r="G602" s="129"/>
      <c r="H602" s="106"/>
    </row>
  </sheetData>
  <mergeCells count="8">
    <mergeCell ref="A577:B577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view="pageBreakPreview" zoomScale="170" zoomScaleNormal="100" zoomScaleSheetLayoutView="1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H18" sqref="H18"/>
    </sheetView>
  </sheetViews>
  <sheetFormatPr defaultColWidth="10.5" defaultRowHeight="11.25" x14ac:dyDescent="0.2"/>
  <cols>
    <col min="1" max="1" width="10.83203125" style="106" customWidth="1"/>
    <col min="2" max="2" width="30.33203125" style="106" customWidth="1"/>
    <col min="3" max="3" width="14.5" style="106" customWidth="1"/>
    <col min="4" max="4" width="12.5" style="106" customWidth="1"/>
    <col min="5" max="5" width="14.5" style="129" customWidth="1"/>
    <col min="6" max="6" width="11.83203125" style="106" customWidth="1"/>
    <col min="7" max="7" width="14.5" style="254" customWidth="1"/>
    <col min="8" max="8" width="12.83203125" style="255" customWidth="1"/>
    <col min="9" max="16384" width="10.5" style="107"/>
  </cols>
  <sheetData>
    <row r="1" spans="1:8" s="125" customFormat="1" ht="39.75" customHeight="1" x14ac:dyDescent="0.25">
      <c r="F1" s="160" t="s">
        <v>724</v>
      </c>
      <c r="G1" s="160"/>
      <c r="H1" s="160"/>
    </row>
    <row r="2" spans="1:8" s="109" customFormat="1" ht="40.5" customHeight="1" x14ac:dyDescent="0.2">
      <c r="A2" s="161" t="s">
        <v>723</v>
      </c>
      <c r="B2" s="161"/>
      <c r="C2" s="161"/>
      <c r="D2" s="161"/>
      <c r="E2" s="161"/>
      <c r="F2" s="161"/>
      <c r="G2" s="161"/>
      <c r="H2" s="161"/>
    </row>
    <row r="3" spans="1:8" s="110" customFormat="1" ht="19.5" customHeight="1" x14ac:dyDescent="0.2">
      <c r="A3" s="162" t="s">
        <v>615</v>
      </c>
      <c r="B3" s="164" t="s">
        <v>296</v>
      </c>
      <c r="C3" s="166" t="s">
        <v>616</v>
      </c>
      <c r="D3" s="166"/>
      <c r="E3" s="166" t="s">
        <v>617</v>
      </c>
      <c r="F3" s="166"/>
      <c r="G3" s="166" t="s">
        <v>618</v>
      </c>
      <c r="H3" s="166"/>
    </row>
    <row r="4" spans="1:8" s="128" customFormat="1" ht="33.75" x14ac:dyDescent="0.2">
      <c r="A4" s="163"/>
      <c r="B4" s="165"/>
      <c r="C4" s="126" t="s">
        <v>582</v>
      </c>
      <c r="D4" s="127" t="s">
        <v>703</v>
      </c>
      <c r="E4" s="126" t="s">
        <v>582</v>
      </c>
      <c r="F4" s="127" t="s">
        <v>703</v>
      </c>
      <c r="G4" s="126" t="s">
        <v>582</v>
      </c>
      <c r="H4" s="127" t="s">
        <v>703</v>
      </c>
    </row>
    <row r="5" spans="1:8" x14ac:dyDescent="0.2">
      <c r="A5" s="258" t="s">
        <v>645</v>
      </c>
      <c r="B5" s="258" t="s">
        <v>646</v>
      </c>
      <c r="C5" s="221">
        <v>9764896.4100000001</v>
      </c>
      <c r="D5" s="222">
        <v>5727</v>
      </c>
      <c r="E5" s="221">
        <v>736975.55</v>
      </c>
      <c r="F5" s="222">
        <v>438</v>
      </c>
      <c r="G5" s="221">
        <v>10501871.960000001</v>
      </c>
      <c r="H5" s="222">
        <v>6165</v>
      </c>
    </row>
    <row r="6" spans="1:8" x14ac:dyDescent="0.2">
      <c r="A6" s="258" t="s">
        <v>684</v>
      </c>
      <c r="B6" s="258" t="s">
        <v>704</v>
      </c>
      <c r="C6" s="221">
        <v>59640378.68</v>
      </c>
      <c r="D6" s="222">
        <v>22961</v>
      </c>
      <c r="E6" s="221">
        <v>2426068.02</v>
      </c>
      <c r="F6" s="222">
        <v>939</v>
      </c>
      <c r="G6" s="221">
        <v>62066446.700000003</v>
      </c>
      <c r="H6" s="222">
        <v>23900</v>
      </c>
    </row>
    <row r="7" spans="1:8" x14ac:dyDescent="0.2">
      <c r="A7" s="258" t="s">
        <v>658</v>
      </c>
      <c r="B7" s="258" t="s">
        <v>659</v>
      </c>
      <c r="C7" s="221">
        <v>18806613.829999998</v>
      </c>
      <c r="D7" s="222">
        <v>12264</v>
      </c>
      <c r="E7" s="221">
        <v>188500.65</v>
      </c>
      <c r="F7" s="222">
        <v>123</v>
      </c>
      <c r="G7" s="221">
        <v>18995114.48</v>
      </c>
      <c r="H7" s="222">
        <v>12387</v>
      </c>
    </row>
    <row r="8" spans="1:8" ht="22.5" x14ac:dyDescent="0.2">
      <c r="A8" s="258" t="s">
        <v>122</v>
      </c>
      <c r="B8" s="258" t="s">
        <v>123</v>
      </c>
      <c r="C8" s="221">
        <v>15524556.33</v>
      </c>
      <c r="D8" s="222">
        <v>6677</v>
      </c>
      <c r="E8" s="221">
        <v>547294.68000000005</v>
      </c>
      <c r="F8" s="222">
        <v>215</v>
      </c>
      <c r="G8" s="221">
        <v>16071851.01</v>
      </c>
      <c r="H8" s="222">
        <v>6892</v>
      </c>
    </row>
    <row r="9" spans="1:8" x14ac:dyDescent="0.2">
      <c r="A9" s="258" t="s">
        <v>146</v>
      </c>
      <c r="B9" s="258" t="s">
        <v>147</v>
      </c>
      <c r="C9" s="221">
        <v>4140528.39</v>
      </c>
      <c r="D9" s="222">
        <v>2544</v>
      </c>
      <c r="E9" s="221">
        <v>279145.53000000003</v>
      </c>
      <c r="F9" s="222">
        <v>142</v>
      </c>
      <c r="G9" s="221">
        <v>4419673.92</v>
      </c>
      <c r="H9" s="222">
        <v>2686</v>
      </c>
    </row>
    <row r="10" spans="1:8" x14ac:dyDescent="0.2">
      <c r="A10" s="314" t="s">
        <v>696</v>
      </c>
      <c r="B10" s="314"/>
      <c r="C10" s="221">
        <v>107876973.64</v>
      </c>
      <c r="D10" s="222">
        <v>50173</v>
      </c>
      <c r="E10" s="221">
        <v>4177984.43</v>
      </c>
      <c r="F10" s="222">
        <v>1857</v>
      </c>
      <c r="G10" s="221">
        <v>112054958.06999999</v>
      </c>
      <c r="H10" s="222">
        <v>52030</v>
      </c>
    </row>
    <row r="11" spans="1:8" x14ac:dyDescent="0.2">
      <c r="G11" s="129"/>
      <c r="H11" s="106"/>
    </row>
    <row r="12" spans="1:8" x14ac:dyDescent="0.2">
      <c r="G12" s="129"/>
      <c r="H12" s="106"/>
    </row>
    <row r="13" spans="1:8" x14ac:dyDescent="0.2">
      <c r="G13" s="129"/>
      <c r="H13" s="106"/>
    </row>
    <row r="14" spans="1:8" x14ac:dyDescent="0.2">
      <c r="G14" s="129"/>
      <c r="H14" s="106"/>
    </row>
    <row r="15" spans="1:8" x14ac:dyDescent="0.2">
      <c r="G15" s="129"/>
      <c r="H15" s="106"/>
    </row>
    <row r="16" spans="1:8" x14ac:dyDescent="0.2">
      <c r="G16" s="129"/>
      <c r="H16" s="106"/>
    </row>
    <row r="17" spans="7:8" x14ac:dyDescent="0.2">
      <c r="G17" s="129"/>
      <c r="H17" s="106"/>
    </row>
    <row r="18" spans="7:8" x14ac:dyDescent="0.2">
      <c r="G18" s="129"/>
      <c r="H18" s="106"/>
    </row>
    <row r="19" spans="7:8" x14ac:dyDescent="0.2">
      <c r="G19" s="129"/>
      <c r="H19" s="106"/>
    </row>
    <row r="20" spans="7:8" x14ac:dyDescent="0.2">
      <c r="G20" s="129"/>
      <c r="H20" s="106"/>
    </row>
    <row r="21" spans="7:8" x14ac:dyDescent="0.2">
      <c r="G21" s="129"/>
      <c r="H21" s="106"/>
    </row>
  </sheetData>
  <mergeCells count="8">
    <mergeCell ref="A10:B10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1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view="pageBreakPreview" zoomScale="130" zoomScaleNormal="100" zoomScaleSheetLayoutView="13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N18" sqref="N18"/>
    </sheetView>
  </sheetViews>
  <sheetFormatPr defaultColWidth="10.5" defaultRowHeight="14.25" customHeight="1" x14ac:dyDescent="0.2"/>
  <cols>
    <col min="1" max="1" width="10.83203125" style="106" customWidth="1"/>
    <col min="2" max="2" width="32.6640625" style="106" customWidth="1"/>
    <col min="3" max="3" width="14" style="106" customWidth="1"/>
    <col min="4" max="4" width="12.5" style="106" customWidth="1"/>
    <col min="5" max="5" width="14" style="129" customWidth="1"/>
    <col min="6" max="6" width="12.1640625" style="106" customWidth="1"/>
    <col min="7" max="7" width="14" style="129" customWidth="1"/>
    <col min="8" max="8" width="14.6640625" style="106" customWidth="1"/>
    <col min="9" max="16384" width="10.5" style="107"/>
  </cols>
  <sheetData>
    <row r="1" spans="1:8" s="125" customFormat="1" ht="56.25" customHeight="1" x14ac:dyDescent="0.25">
      <c r="F1" s="160" t="s">
        <v>721</v>
      </c>
      <c r="G1" s="160"/>
      <c r="H1" s="160"/>
    </row>
    <row r="2" spans="1:8" s="109" customFormat="1" ht="47.25" customHeight="1" x14ac:dyDescent="0.2">
      <c r="A2" s="161" t="s">
        <v>702</v>
      </c>
      <c r="B2" s="161"/>
      <c r="C2" s="161"/>
      <c r="D2" s="161"/>
      <c r="E2" s="161"/>
      <c r="F2" s="161"/>
      <c r="G2" s="161"/>
      <c r="H2" s="161"/>
    </row>
    <row r="3" spans="1:8" s="110" customFormat="1" ht="22.5" customHeight="1" x14ac:dyDescent="0.2">
      <c r="A3" s="162" t="s">
        <v>615</v>
      </c>
      <c r="B3" s="164" t="s">
        <v>296</v>
      </c>
      <c r="C3" s="166" t="s">
        <v>616</v>
      </c>
      <c r="D3" s="166"/>
      <c r="E3" s="166" t="s">
        <v>617</v>
      </c>
      <c r="F3" s="166"/>
      <c r="G3" s="166" t="s">
        <v>618</v>
      </c>
      <c r="H3" s="166"/>
    </row>
    <row r="4" spans="1:8" s="128" customFormat="1" ht="30" customHeight="1" x14ac:dyDescent="0.2">
      <c r="A4" s="163"/>
      <c r="B4" s="165"/>
      <c r="C4" s="126" t="s">
        <v>582</v>
      </c>
      <c r="D4" s="127" t="s">
        <v>703</v>
      </c>
      <c r="E4" s="126" t="s">
        <v>582</v>
      </c>
      <c r="F4" s="127" t="s">
        <v>703</v>
      </c>
      <c r="G4" s="126" t="s">
        <v>582</v>
      </c>
      <c r="H4" s="127" t="s">
        <v>703</v>
      </c>
    </row>
    <row r="5" spans="1:8" ht="14.25" customHeight="1" x14ac:dyDescent="0.2">
      <c r="A5" s="258" t="s">
        <v>630</v>
      </c>
      <c r="B5" s="258" t="s">
        <v>631</v>
      </c>
      <c r="C5" s="221">
        <v>12600789.949999999</v>
      </c>
      <c r="D5" s="222">
        <v>4288</v>
      </c>
      <c r="E5" s="221">
        <v>262177.94</v>
      </c>
      <c r="F5" s="222">
        <v>80</v>
      </c>
      <c r="G5" s="221">
        <v>12862967.890000001</v>
      </c>
      <c r="H5" s="222">
        <v>4368</v>
      </c>
    </row>
    <row r="6" spans="1:8" ht="14.25" customHeight="1" x14ac:dyDescent="0.2">
      <c r="A6" s="258" t="s">
        <v>128</v>
      </c>
      <c r="B6" s="258" t="s">
        <v>129</v>
      </c>
      <c r="C6" s="221">
        <v>9631648.2599999998</v>
      </c>
      <c r="D6" s="222">
        <v>3501</v>
      </c>
      <c r="E6" s="221">
        <v>840797.7</v>
      </c>
      <c r="F6" s="222">
        <v>248</v>
      </c>
      <c r="G6" s="221">
        <v>10472445.960000001</v>
      </c>
      <c r="H6" s="222">
        <v>3749</v>
      </c>
    </row>
    <row r="7" spans="1:8" ht="14.25" customHeight="1" x14ac:dyDescent="0.2">
      <c r="A7" s="258" t="s">
        <v>645</v>
      </c>
      <c r="B7" s="258" t="s">
        <v>646</v>
      </c>
      <c r="C7" s="221">
        <v>9163104.1600000001</v>
      </c>
      <c r="D7" s="222">
        <v>2574</v>
      </c>
      <c r="E7" s="221">
        <v>1225062.51</v>
      </c>
      <c r="F7" s="222">
        <v>405</v>
      </c>
      <c r="G7" s="221">
        <v>10388166.67</v>
      </c>
      <c r="H7" s="222">
        <v>2979</v>
      </c>
    </row>
    <row r="8" spans="1:8" ht="14.25" customHeight="1" x14ac:dyDescent="0.2">
      <c r="A8" s="258" t="s">
        <v>684</v>
      </c>
      <c r="B8" s="258" t="s">
        <v>704</v>
      </c>
      <c r="C8" s="221">
        <v>30687122.300000001</v>
      </c>
      <c r="D8" s="222">
        <v>7077</v>
      </c>
      <c r="E8" s="221">
        <v>1032401.06</v>
      </c>
      <c r="F8" s="222">
        <v>35</v>
      </c>
      <c r="G8" s="221">
        <v>31719523.359999999</v>
      </c>
      <c r="H8" s="222">
        <v>7112</v>
      </c>
    </row>
    <row r="9" spans="1:8" ht="14.25" customHeight="1" x14ac:dyDescent="0.2">
      <c r="A9" s="258" t="s">
        <v>686</v>
      </c>
      <c r="B9" s="258" t="s">
        <v>687</v>
      </c>
      <c r="C9" s="221">
        <v>15263874.279999999</v>
      </c>
      <c r="D9" s="222">
        <v>2705</v>
      </c>
      <c r="E9" s="221">
        <v>2818768.07</v>
      </c>
      <c r="F9" s="222">
        <v>446</v>
      </c>
      <c r="G9" s="221">
        <v>18082642.350000001</v>
      </c>
      <c r="H9" s="222">
        <v>3151</v>
      </c>
    </row>
    <row r="10" spans="1:8" ht="14.25" customHeight="1" x14ac:dyDescent="0.2">
      <c r="A10" s="258" t="s">
        <v>152</v>
      </c>
      <c r="B10" s="258" t="s">
        <v>153</v>
      </c>
      <c r="C10" s="221">
        <v>2610273.2599999998</v>
      </c>
      <c r="D10" s="252">
        <v>884</v>
      </c>
      <c r="E10" s="221">
        <v>614590.31999999995</v>
      </c>
      <c r="F10" s="222">
        <v>198</v>
      </c>
      <c r="G10" s="221">
        <v>3224863.58</v>
      </c>
      <c r="H10" s="222">
        <v>1082</v>
      </c>
    </row>
    <row r="11" spans="1:8" ht="14.25" customHeight="1" x14ac:dyDescent="0.2">
      <c r="A11" s="258" t="s">
        <v>122</v>
      </c>
      <c r="B11" s="258" t="s">
        <v>123</v>
      </c>
      <c r="C11" s="221">
        <v>15278848.279999999</v>
      </c>
      <c r="D11" s="222">
        <v>3301</v>
      </c>
      <c r="E11" s="221">
        <v>533730.11</v>
      </c>
      <c r="F11" s="222">
        <v>178</v>
      </c>
      <c r="G11" s="221">
        <v>15812578.390000001</v>
      </c>
      <c r="H11" s="222">
        <v>3479</v>
      </c>
    </row>
    <row r="12" spans="1:8" ht="14.25" customHeight="1" x14ac:dyDescent="0.2">
      <c r="A12" s="258" t="s">
        <v>705</v>
      </c>
      <c r="B12" s="258" t="s">
        <v>706</v>
      </c>
      <c r="C12" s="221">
        <v>27376521.050000001</v>
      </c>
      <c r="D12" s="222">
        <v>7433</v>
      </c>
      <c r="E12" s="221">
        <v>605677.75</v>
      </c>
      <c r="F12" s="222">
        <v>80</v>
      </c>
      <c r="G12" s="221">
        <v>27982198.800000001</v>
      </c>
      <c r="H12" s="222">
        <v>7513</v>
      </c>
    </row>
    <row r="13" spans="1:8" ht="14.25" customHeight="1" x14ac:dyDescent="0.2">
      <c r="A13" s="258" t="s">
        <v>707</v>
      </c>
      <c r="B13" s="258" t="s">
        <v>708</v>
      </c>
      <c r="C13" s="221">
        <v>18723876.079999998</v>
      </c>
      <c r="D13" s="222">
        <v>5490</v>
      </c>
      <c r="E13" s="221">
        <v>933863.1</v>
      </c>
      <c r="F13" s="222">
        <v>337</v>
      </c>
      <c r="G13" s="221">
        <v>19657739.18</v>
      </c>
      <c r="H13" s="222">
        <v>5827</v>
      </c>
    </row>
    <row r="14" spans="1:8" ht="14.25" customHeight="1" x14ac:dyDescent="0.2">
      <c r="A14" s="258" t="s">
        <v>709</v>
      </c>
      <c r="B14" s="258" t="s">
        <v>710</v>
      </c>
      <c r="C14" s="221">
        <v>28653845.52</v>
      </c>
      <c r="D14" s="222">
        <v>8727</v>
      </c>
      <c r="E14" s="221">
        <v>5152914.4800000004</v>
      </c>
      <c r="F14" s="222">
        <v>1553</v>
      </c>
      <c r="G14" s="221">
        <v>33806760</v>
      </c>
      <c r="H14" s="222">
        <v>10280</v>
      </c>
    </row>
    <row r="15" spans="1:8" ht="14.25" customHeight="1" x14ac:dyDescent="0.2">
      <c r="A15" s="258" t="s">
        <v>711</v>
      </c>
      <c r="B15" s="258" t="s">
        <v>712</v>
      </c>
      <c r="C15" s="221">
        <v>9385399.8000000007</v>
      </c>
      <c r="D15" s="222">
        <v>2549</v>
      </c>
      <c r="E15" s="221">
        <v>1449378.37</v>
      </c>
      <c r="F15" s="222">
        <v>389</v>
      </c>
      <c r="G15" s="221">
        <v>10834778.17</v>
      </c>
      <c r="H15" s="222">
        <v>2938</v>
      </c>
    </row>
    <row r="16" spans="1:8" ht="14.25" customHeight="1" x14ac:dyDescent="0.2">
      <c r="A16" s="258" t="s">
        <v>713</v>
      </c>
      <c r="B16" s="258" t="s">
        <v>714</v>
      </c>
      <c r="C16" s="221">
        <v>14264727.01</v>
      </c>
      <c r="D16" s="222">
        <v>3557</v>
      </c>
      <c r="E16" s="221">
        <v>54761.7</v>
      </c>
      <c r="F16" s="222">
        <v>17</v>
      </c>
      <c r="G16" s="221">
        <v>14319488.710000001</v>
      </c>
      <c r="H16" s="222">
        <v>3574</v>
      </c>
    </row>
    <row r="17" spans="1:8" ht="14.25" customHeight="1" x14ac:dyDescent="0.2">
      <c r="A17" s="258" t="s">
        <v>715</v>
      </c>
      <c r="B17" s="258" t="s">
        <v>716</v>
      </c>
      <c r="C17" s="221">
        <v>5896648.1600000001</v>
      </c>
      <c r="D17" s="222">
        <v>1040</v>
      </c>
      <c r="E17" s="221">
        <v>198588.78</v>
      </c>
      <c r="F17" s="222">
        <v>66</v>
      </c>
      <c r="G17" s="221">
        <v>6095236.9400000004</v>
      </c>
      <c r="H17" s="222">
        <v>1106</v>
      </c>
    </row>
    <row r="18" spans="1:8" ht="14.25" customHeight="1" x14ac:dyDescent="0.2">
      <c r="A18" s="258" t="s">
        <v>717</v>
      </c>
      <c r="B18" s="258" t="s">
        <v>718</v>
      </c>
      <c r="C18" s="221">
        <v>5061938.0599999996</v>
      </c>
      <c r="D18" s="222">
        <v>1522</v>
      </c>
      <c r="E18" s="221">
        <v>470397.31</v>
      </c>
      <c r="F18" s="222">
        <v>178</v>
      </c>
      <c r="G18" s="221">
        <v>5532335.3700000001</v>
      </c>
      <c r="H18" s="222">
        <v>1700</v>
      </c>
    </row>
    <row r="19" spans="1:8" ht="14.25" customHeight="1" x14ac:dyDescent="0.2">
      <c r="A19" s="258" t="s">
        <v>719</v>
      </c>
      <c r="B19" s="258" t="s">
        <v>720</v>
      </c>
      <c r="C19" s="221">
        <v>4994375.1399999997</v>
      </c>
      <c r="D19" s="222">
        <v>1160</v>
      </c>
      <c r="E19" s="221">
        <v>200881.5</v>
      </c>
      <c r="F19" s="222">
        <v>31</v>
      </c>
      <c r="G19" s="221">
        <v>5195256.6399999997</v>
      </c>
      <c r="H19" s="222">
        <v>1191</v>
      </c>
    </row>
    <row r="20" spans="1:8" ht="14.25" customHeight="1" x14ac:dyDescent="0.2">
      <c r="A20" s="314" t="s">
        <v>696</v>
      </c>
      <c r="B20" s="314"/>
      <c r="C20" s="221">
        <v>209592991.31</v>
      </c>
      <c r="D20" s="222">
        <v>55808</v>
      </c>
      <c r="E20" s="221">
        <v>16393990.699999999</v>
      </c>
      <c r="F20" s="222">
        <v>4241</v>
      </c>
      <c r="G20" s="221">
        <v>225986982.00999999</v>
      </c>
      <c r="H20" s="222">
        <v>60049</v>
      </c>
    </row>
  </sheetData>
  <mergeCells count="8">
    <mergeCell ref="A20:B20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1"/>
  <sheetViews>
    <sheetView view="pageBreakPreview" zoomScale="140" zoomScaleNormal="100" zoomScaleSheetLayoutView="140" workbookViewId="0">
      <selection activeCell="G27" sqref="G27"/>
    </sheetView>
  </sheetViews>
  <sheetFormatPr defaultColWidth="10.5" defaultRowHeight="11.25" outlineLevelRow="1" x14ac:dyDescent="0.2"/>
  <cols>
    <col min="1" max="1" width="32.6640625" style="106" customWidth="1"/>
    <col min="2" max="2" width="13.5" style="106" customWidth="1"/>
    <col min="3" max="3" width="10" style="106" customWidth="1"/>
    <col min="4" max="4" width="13.5" style="129" customWidth="1"/>
    <col min="5" max="5" width="10" style="106" customWidth="1"/>
    <col min="6" max="6" width="13.5" style="254" customWidth="1"/>
    <col min="7" max="7" width="10" style="255" customWidth="1"/>
    <col min="8" max="16384" width="10.5" style="107"/>
  </cols>
  <sheetData>
    <row r="1" spans="1:8" ht="59.25" customHeight="1" x14ac:dyDescent="0.2">
      <c r="B1" s="107"/>
      <c r="C1" s="107"/>
      <c r="D1" s="107"/>
      <c r="E1" s="135" t="s">
        <v>722</v>
      </c>
      <c r="F1" s="135"/>
      <c r="G1" s="135"/>
    </row>
    <row r="2" spans="1:8" s="109" customFormat="1" ht="40.5" customHeight="1" x14ac:dyDescent="0.2">
      <c r="A2" s="136" t="s">
        <v>700</v>
      </c>
      <c r="B2" s="136"/>
      <c r="C2" s="136"/>
      <c r="D2" s="136"/>
      <c r="E2" s="136"/>
      <c r="F2" s="136"/>
      <c r="G2" s="136"/>
      <c r="H2" s="108"/>
    </row>
    <row r="3" spans="1:8" s="110" customFormat="1" ht="24.75" customHeight="1" x14ac:dyDescent="0.2">
      <c r="A3" s="138" t="s">
        <v>296</v>
      </c>
      <c r="B3" s="139" t="s">
        <v>616</v>
      </c>
      <c r="C3" s="139"/>
      <c r="D3" s="140" t="s">
        <v>617</v>
      </c>
      <c r="E3" s="140"/>
      <c r="F3" s="139" t="s">
        <v>618</v>
      </c>
      <c r="G3" s="139"/>
    </row>
    <row r="4" spans="1:8" s="110" customFormat="1" x14ac:dyDescent="0.2">
      <c r="A4" s="138"/>
      <c r="B4" s="111" t="s">
        <v>582</v>
      </c>
      <c r="C4" s="111" t="s">
        <v>619</v>
      </c>
      <c r="D4" s="111" t="s">
        <v>582</v>
      </c>
      <c r="E4" s="111" t="s">
        <v>619</v>
      </c>
      <c r="F4" s="111" t="s">
        <v>582</v>
      </c>
      <c r="G4" s="111" t="s">
        <v>619</v>
      </c>
    </row>
    <row r="5" spans="1:8" ht="11.25" customHeight="1" outlineLevel="1" x14ac:dyDescent="0.2">
      <c r="A5" s="321" t="s">
        <v>701</v>
      </c>
      <c r="B5" s="322">
        <v>15017013.74</v>
      </c>
      <c r="C5" s="323">
        <v>15434</v>
      </c>
      <c r="D5" s="322">
        <v>-1114.98</v>
      </c>
      <c r="E5" s="323">
        <v>0</v>
      </c>
      <c r="F5" s="322">
        <f>B5+D5</f>
        <v>15015898.76</v>
      </c>
      <c r="G5" s="323">
        <f>C5+E5</f>
        <v>15434</v>
      </c>
    </row>
    <row r="6" spans="1:8" x14ac:dyDescent="0.2">
      <c r="A6" s="324" t="s">
        <v>696</v>
      </c>
      <c r="B6" s="246">
        <f>B5</f>
        <v>15017013.74</v>
      </c>
      <c r="C6" s="248">
        <f>C5</f>
        <v>15434</v>
      </c>
      <c r="D6" s="246">
        <f t="shared" ref="D6:G6" si="0">D5</f>
        <v>-1114.98</v>
      </c>
      <c r="E6" s="248">
        <f t="shared" si="0"/>
        <v>0</v>
      </c>
      <c r="F6" s="246">
        <f t="shared" si="0"/>
        <v>15015898.76</v>
      </c>
      <c r="G6" s="248">
        <f t="shared" si="0"/>
        <v>15434</v>
      </c>
    </row>
    <row r="7" spans="1:8" x14ac:dyDescent="0.2">
      <c r="F7" s="129"/>
      <c r="G7" s="106"/>
    </row>
    <row r="8" spans="1:8" x14ac:dyDescent="0.2">
      <c r="F8" s="129"/>
      <c r="G8" s="106"/>
    </row>
    <row r="9" spans="1:8" x14ac:dyDescent="0.2">
      <c r="F9" s="129"/>
      <c r="G9" s="106"/>
    </row>
    <row r="10" spans="1:8" x14ac:dyDescent="0.2">
      <c r="F10" s="129"/>
      <c r="G10" s="106"/>
    </row>
    <row r="11" spans="1:8" x14ac:dyDescent="0.2">
      <c r="F11" s="129"/>
      <c r="G11" s="106"/>
    </row>
    <row r="12" spans="1:8" x14ac:dyDescent="0.2">
      <c r="F12" s="129"/>
      <c r="G12" s="106"/>
    </row>
    <row r="13" spans="1:8" x14ac:dyDescent="0.2">
      <c r="F13" s="129"/>
      <c r="G13" s="106"/>
    </row>
    <row r="14" spans="1:8" x14ac:dyDescent="0.2">
      <c r="F14" s="129"/>
      <c r="G14" s="106"/>
    </row>
    <row r="15" spans="1:8" x14ac:dyDescent="0.2">
      <c r="F15" s="129"/>
      <c r="G15" s="106"/>
    </row>
    <row r="16" spans="1:8" x14ac:dyDescent="0.2">
      <c r="F16" s="129"/>
      <c r="G16" s="106"/>
    </row>
    <row r="17" spans="6:7" x14ac:dyDescent="0.2">
      <c r="F17" s="129"/>
      <c r="G17" s="106"/>
    </row>
    <row r="18" spans="6:7" x14ac:dyDescent="0.2">
      <c r="F18" s="129"/>
      <c r="G18" s="106"/>
    </row>
    <row r="19" spans="6:7" x14ac:dyDescent="0.2">
      <c r="F19" s="129"/>
      <c r="G19" s="106"/>
    </row>
    <row r="20" spans="6:7" x14ac:dyDescent="0.2">
      <c r="F20" s="129"/>
      <c r="G20" s="106"/>
    </row>
    <row r="21" spans="6:7" x14ac:dyDescent="0.2">
      <c r="F21" s="129"/>
      <c r="G21" s="106"/>
    </row>
    <row r="22" spans="6:7" x14ac:dyDescent="0.2">
      <c r="F22" s="129"/>
      <c r="G22" s="106"/>
    </row>
    <row r="23" spans="6:7" x14ac:dyDescent="0.2">
      <c r="F23" s="129"/>
      <c r="G23" s="106"/>
    </row>
    <row r="24" spans="6:7" x14ac:dyDescent="0.2">
      <c r="F24" s="129"/>
      <c r="G24" s="106"/>
    </row>
    <row r="25" spans="6:7" x14ac:dyDescent="0.2">
      <c r="F25" s="129"/>
      <c r="G25" s="106"/>
    </row>
    <row r="26" spans="6:7" x14ac:dyDescent="0.2">
      <c r="F26" s="129"/>
      <c r="G26" s="106"/>
    </row>
    <row r="27" spans="6:7" x14ac:dyDescent="0.2">
      <c r="F27" s="129"/>
      <c r="G27" s="106"/>
    </row>
    <row r="28" spans="6:7" x14ac:dyDescent="0.2">
      <c r="F28" s="129"/>
      <c r="G28" s="106"/>
    </row>
    <row r="29" spans="6:7" x14ac:dyDescent="0.2">
      <c r="F29" s="129"/>
      <c r="G29" s="106"/>
    </row>
    <row r="30" spans="6:7" x14ac:dyDescent="0.2">
      <c r="F30" s="129"/>
      <c r="G30" s="106"/>
    </row>
    <row r="31" spans="6:7" x14ac:dyDescent="0.2">
      <c r="F31" s="129"/>
      <c r="G31" s="106"/>
    </row>
    <row r="32" spans="6:7" x14ac:dyDescent="0.2">
      <c r="F32" s="129"/>
      <c r="G32" s="106"/>
    </row>
    <row r="33" spans="6:7" x14ac:dyDescent="0.2">
      <c r="F33" s="129"/>
      <c r="G33" s="106"/>
    </row>
    <row r="34" spans="6:7" x14ac:dyDescent="0.2">
      <c r="F34" s="129"/>
      <c r="G34" s="106"/>
    </row>
    <row r="35" spans="6:7" x14ac:dyDescent="0.2">
      <c r="F35" s="129"/>
      <c r="G35" s="106"/>
    </row>
    <row r="36" spans="6:7" x14ac:dyDescent="0.2">
      <c r="F36" s="129"/>
      <c r="G36" s="106"/>
    </row>
    <row r="37" spans="6:7" x14ac:dyDescent="0.2">
      <c r="F37" s="129"/>
      <c r="G37" s="106"/>
    </row>
    <row r="38" spans="6:7" x14ac:dyDescent="0.2">
      <c r="F38" s="129"/>
      <c r="G38" s="106"/>
    </row>
    <row r="39" spans="6:7" x14ac:dyDescent="0.2">
      <c r="F39" s="129"/>
      <c r="G39" s="106"/>
    </row>
    <row r="40" spans="6:7" x14ac:dyDescent="0.2">
      <c r="F40" s="129"/>
      <c r="G40" s="106"/>
    </row>
    <row r="41" spans="6:7" x14ac:dyDescent="0.2">
      <c r="F41" s="129"/>
      <c r="G41" s="106"/>
    </row>
    <row r="42" spans="6:7" x14ac:dyDescent="0.2">
      <c r="F42" s="129"/>
      <c r="G42" s="106"/>
    </row>
    <row r="43" spans="6:7" x14ac:dyDescent="0.2">
      <c r="F43" s="129"/>
      <c r="G43" s="106"/>
    </row>
    <row r="44" spans="6:7" x14ac:dyDescent="0.2">
      <c r="F44" s="129"/>
      <c r="G44" s="106"/>
    </row>
    <row r="45" spans="6:7" x14ac:dyDescent="0.2">
      <c r="F45" s="129"/>
      <c r="G45" s="106"/>
    </row>
    <row r="46" spans="6:7" x14ac:dyDescent="0.2">
      <c r="F46" s="129"/>
      <c r="G46" s="106"/>
    </row>
    <row r="47" spans="6:7" x14ac:dyDescent="0.2">
      <c r="F47" s="129"/>
      <c r="G47" s="106"/>
    </row>
    <row r="48" spans="6:7" x14ac:dyDescent="0.2">
      <c r="F48" s="129"/>
      <c r="G48" s="106"/>
    </row>
    <row r="49" spans="6:7" x14ac:dyDescent="0.2">
      <c r="F49" s="129"/>
      <c r="G49" s="106"/>
    </row>
    <row r="50" spans="6:7" x14ac:dyDescent="0.2">
      <c r="F50" s="129"/>
      <c r="G50" s="106"/>
    </row>
    <row r="51" spans="6:7" x14ac:dyDescent="0.2">
      <c r="F51" s="129"/>
      <c r="G51" s="106"/>
    </row>
    <row r="52" spans="6:7" x14ac:dyDescent="0.2">
      <c r="F52" s="129"/>
      <c r="G52" s="106"/>
    </row>
    <row r="53" spans="6:7" x14ac:dyDescent="0.2">
      <c r="F53" s="129"/>
      <c r="G53" s="106"/>
    </row>
    <row r="54" spans="6:7" x14ac:dyDescent="0.2">
      <c r="F54" s="129"/>
      <c r="G54" s="106"/>
    </row>
    <row r="55" spans="6:7" x14ac:dyDescent="0.2">
      <c r="F55" s="129"/>
      <c r="G55" s="106"/>
    </row>
    <row r="56" spans="6:7" x14ac:dyDescent="0.2">
      <c r="F56" s="129"/>
      <c r="G56" s="106"/>
    </row>
    <row r="57" spans="6:7" x14ac:dyDescent="0.2">
      <c r="F57" s="129"/>
      <c r="G57" s="106"/>
    </row>
    <row r="58" spans="6:7" x14ac:dyDescent="0.2">
      <c r="F58" s="129"/>
      <c r="G58" s="106"/>
    </row>
    <row r="59" spans="6:7" x14ac:dyDescent="0.2">
      <c r="F59" s="129"/>
      <c r="G59" s="106"/>
    </row>
    <row r="60" spans="6:7" x14ac:dyDescent="0.2">
      <c r="F60" s="129"/>
      <c r="G60" s="106"/>
    </row>
    <row r="61" spans="6:7" x14ac:dyDescent="0.2">
      <c r="F61" s="129"/>
      <c r="G61" s="106"/>
    </row>
    <row r="62" spans="6:7" x14ac:dyDescent="0.2">
      <c r="F62" s="129"/>
      <c r="G62" s="106"/>
    </row>
    <row r="63" spans="6:7" x14ac:dyDescent="0.2">
      <c r="F63" s="129"/>
      <c r="G63" s="106"/>
    </row>
    <row r="64" spans="6:7" x14ac:dyDescent="0.2">
      <c r="F64" s="129"/>
      <c r="G64" s="106"/>
    </row>
    <row r="65" spans="6:7" x14ac:dyDescent="0.2">
      <c r="F65" s="129"/>
      <c r="G65" s="106"/>
    </row>
    <row r="66" spans="6:7" x14ac:dyDescent="0.2">
      <c r="F66" s="129"/>
      <c r="G66" s="106"/>
    </row>
    <row r="67" spans="6:7" x14ac:dyDescent="0.2">
      <c r="F67" s="129"/>
      <c r="G67" s="106"/>
    </row>
    <row r="68" spans="6:7" x14ac:dyDescent="0.2">
      <c r="F68" s="129"/>
      <c r="G68" s="106"/>
    </row>
    <row r="69" spans="6:7" x14ac:dyDescent="0.2">
      <c r="F69" s="129"/>
      <c r="G69" s="106"/>
    </row>
    <row r="70" spans="6:7" x14ac:dyDescent="0.2">
      <c r="F70" s="129"/>
      <c r="G70" s="106"/>
    </row>
    <row r="71" spans="6:7" x14ac:dyDescent="0.2">
      <c r="F71" s="129"/>
      <c r="G71" s="106"/>
    </row>
    <row r="72" spans="6:7" x14ac:dyDescent="0.2">
      <c r="F72" s="129"/>
      <c r="G72" s="106"/>
    </row>
    <row r="73" spans="6:7" x14ac:dyDescent="0.2">
      <c r="F73" s="129"/>
      <c r="G73" s="106"/>
    </row>
    <row r="74" spans="6:7" x14ac:dyDescent="0.2">
      <c r="F74" s="129"/>
      <c r="G74" s="106"/>
    </row>
    <row r="75" spans="6:7" x14ac:dyDescent="0.2">
      <c r="F75" s="129"/>
      <c r="G75" s="106"/>
    </row>
    <row r="76" spans="6:7" x14ac:dyDescent="0.2">
      <c r="F76" s="129"/>
      <c r="G76" s="106"/>
    </row>
    <row r="77" spans="6:7" x14ac:dyDescent="0.2">
      <c r="F77" s="129"/>
      <c r="G77" s="106"/>
    </row>
    <row r="78" spans="6:7" x14ac:dyDescent="0.2">
      <c r="F78" s="129"/>
      <c r="G78" s="106"/>
    </row>
    <row r="79" spans="6:7" x14ac:dyDescent="0.2">
      <c r="F79" s="129"/>
      <c r="G79" s="106"/>
    </row>
    <row r="80" spans="6:7" x14ac:dyDescent="0.2">
      <c r="F80" s="129"/>
      <c r="G80" s="106"/>
    </row>
    <row r="81" spans="6:7" x14ac:dyDescent="0.2">
      <c r="F81" s="129"/>
      <c r="G81" s="106"/>
    </row>
    <row r="82" spans="6:7" x14ac:dyDescent="0.2">
      <c r="F82" s="129"/>
      <c r="G82" s="106"/>
    </row>
    <row r="83" spans="6:7" x14ac:dyDescent="0.2">
      <c r="F83" s="129"/>
      <c r="G83" s="106"/>
    </row>
    <row r="84" spans="6:7" x14ac:dyDescent="0.2">
      <c r="F84" s="129"/>
      <c r="G84" s="106"/>
    </row>
    <row r="85" spans="6:7" x14ac:dyDescent="0.2">
      <c r="F85" s="129"/>
      <c r="G85" s="106"/>
    </row>
    <row r="86" spans="6:7" x14ac:dyDescent="0.2">
      <c r="F86" s="129"/>
      <c r="G86" s="106"/>
    </row>
    <row r="87" spans="6:7" x14ac:dyDescent="0.2">
      <c r="F87" s="129"/>
      <c r="G87" s="106"/>
    </row>
    <row r="88" spans="6:7" x14ac:dyDescent="0.2">
      <c r="F88" s="129"/>
      <c r="G88" s="106"/>
    </row>
    <row r="89" spans="6:7" x14ac:dyDescent="0.2">
      <c r="F89" s="129"/>
      <c r="G89" s="106"/>
    </row>
    <row r="90" spans="6:7" x14ac:dyDescent="0.2">
      <c r="F90" s="129"/>
      <c r="G90" s="106"/>
    </row>
    <row r="91" spans="6:7" x14ac:dyDescent="0.2">
      <c r="F91" s="129"/>
      <c r="G91" s="106"/>
    </row>
    <row r="92" spans="6:7" x14ac:dyDescent="0.2">
      <c r="F92" s="129"/>
      <c r="G92" s="106"/>
    </row>
    <row r="93" spans="6:7" x14ac:dyDescent="0.2">
      <c r="F93" s="129"/>
      <c r="G93" s="106"/>
    </row>
    <row r="94" spans="6:7" x14ac:dyDescent="0.2">
      <c r="F94" s="129"/>
      <c r="G94" s="106"/>
    </row>
    <row r="95" spans="6:7" x14ac:dyDescent="0.2">
      <c r="F95" s="129"/>
      <c r="G95" s="106"/>
    </row>
    <row r="96" spans="6:7" x14ac:dyDescent="0.2">
      <c r="F96" s="129"/>
      <c r="G96" s="106"/>
    </row>
    <row r="97" spans="6:7" x14ac:dyDescent="0.2">
      <c r="F97" s="129"/>
      <c r="G97" s="106"/>
    </row>
    <row r="98" spans="6:7" x14ac:dyDescent="0.2">
      <c r="F98" s="129"/>
      <c r="G98" s="106"/>
    </row>
    <row r="99" spans="6:7" x14ac:dyDescent="0.2">
      <c r="F99" s="129"/>
      <c r="G99" s="106"/>
    </row>
    <row r="100" spans="6:7" x14ac:dyDescent="0.2">
      <c r="F100" s="129"/>
      <c r="G100" s="106"/>
    </row>
    <row r="101" spans="6:7" x14ac:dyDescent="0.2">
      <c r="F101" s="129"/>
      <c r="G101" s="106"/>
    </row>
    <row r="102" spans="6:7" x14ac:dyDescent="0.2">
      <c r="F102" s="129"/>
      <c r="G102" s="106"/>
    </row>
    <row r="103" spans="6:7" x14ac:dyDescent="0.2">
      <c r="F103" s="129"/>
      <c r="G103" s="106"/>
    </row>
    <row r="104" spans="6:7" x14ac:dyDescent="0.2">
      <c r="F104" s="129"/>
      <c r="G104" s="106"/>
    </row>
    <row r="105" spans="6:7" x14ac:dyDescent="0.2">
      <c r="F105" s="129"/>
      <c r="G105" s="106"/>
    </row>
    <row r="106" spans="6:7" x14ac:dyDescent="0.2">
      <c r="F106" s="129"/>
      <c r="G106" s="106"/>
    </row>
    <row r="107" spans="6:7" x14ac:dyDescent="0.2">
      <c r="F107" s="129"/>
      <c r="G107" s="106"/>
    </row>
    <row r="108" spans="6:7" x14ac:dyDescent="0.2">
      <c r="F108" s="129"/>
      <c r="G108" s="106"/>
    </row>
    <row r="109" spans="6:7" x14ac:dyDescent="0.2">
      <c r="F109" s="129"/>
      <c r="G109" s="106"/>
    </row>
    <row r="110" spans="6:7" x14ac:dyDescent="0.2">
      <c r="F110" s="129"/>
      <c r="G110" s="106"/>
    </row>
    <row r="111" spans="6:7" x14ac:dyDescent="0.2">
      <c r="F111" s="129"/>
      <c r="G111" s="106"/>
    </row>
    <row r="112" spans="6:7" x14ac:dyDescent="0.2">
      <c r="F112" s="129"/>
      <c r="G112" s="106"/>
    </row>
    <row r="113" spans="6:7" x14ac:dyDescent="0.2">
      <c r="F113" s="129"/>
      <c r="G113" s="106"/>
    </row>
    <row r="114" spans="6:7" x14ac:dyDescent="0.2">
      <c r="F114" s="129"/>
      <c r="G114" s="106"/>
    </row>
    <row r="115" spans="6:7" x14ac:dyDescent="0.2">
      <c r="F115" s="129"/>
      <c r="G115" s="106"/>
    </row>
    <row r="116" spans="6:7" x14ac:dyDescent="0.2">
      <c r="F116" s="129"/>
      <c r="G116" s="106"/>
    </row>
    <row r="117" spans="6:7" x14ac:dyDescent="0.2">
      <c r="F117" s="129"/>
      <c r="G117" s="106"/>
    </row>
    <row r="118" spans="6:7" x14ac:dyDescent="0.2">
      <c r="F118" s="129"/>
      <c r="G118" s="106"/>
    </row>
    <row r="119" spans="6:7" x14ac:dyDescent="0.2">
      <c r="F119" s="129"/>
      <c r="G119" s="106"/>
    </row>
    <row r="120" spans="6:7" x14ac:dyDescent="0.2">
      <c r="F120" s="129"/>
      <c r="G120" s="106"/>
    </row>
    <row r="121" spans="6:7" x14ac:dyDescent="0.2">
      <c r="F121" s="129"/>
      <c r="G121" s="106"/>
    </row>
    <row r="122" spans="6:7" x14ac:dyDescent="0.2">
      <c r="F122" s="129"/>
      <c r="G122" s="106"/>
    </row>
    <row r="123" spans="6:7" x14ac:dyDescent="0.2">
      <c r="F123" s="129"/>
      <c r="G123" s="106"/>
    </row>
    <row r="124" spans="6:7" x14ac:dyDescent="0.2">
      <c r="F124" s="129"/>
      <c r="G124" s="106"/>
    </row>
    <row r="125" spans="6:7" x14ac:dyDescent="0.2">
      <c r="F125" s="129"/>
      <c r="G125" s="106"/>
    </row>
    <row r="126" spans="6:7" x14ac:dyDescent="0.2">
      <c r="F126" s="129"/>
      <c r="G126" s="106"/>
    </row>
    <row r="127" spans="6:7" x14ac:dyDescent="0.2">
      <c r="F127" s="129"/>
      <c r="G127" s="106"/>
    </row>
    <row r="128" spans="6:7" x14ac:dyDescent="0.2">
      <c r="F128" s="129"/>
      <c r="G128" s="106"/>
    </row>
    <row r="129" spans="6:7" x14ac:dyDescent="0.2">
      <c r="F129" s="129"/>
      <c r="G129" s="106"/>
    </row>
    <row r="130" spans="6:7" x14ac:dyDescent="0.2">
      <c r="F130" s="129"/>
      <c r="G130" s="106"/>
    </row>
    <row r="131" spans="6:7" x14ac:dyDescent="0.2">
      <c r="F131" s="129"/>
      <c r="G131" s="106"/>
    </row>
    <row r="132" spans="6:7" x14ac:dyDescent="0.2">
      <c r="F132" s="129"/>
      <c r="G132" s="106"/>
    </row>
    <row r="133" spans="6:7" x14ac:dyDescent="0.2">
      <c r="F133" s="129"/>
      <c r="G133" s="106"/>
    </row>
    <row r="134" spans="6:7" x14ac:dyDescent="0.2">
      <c r="F134" s="129"/>
      <c r="G134" s="106"/>
    </row>
    <row r="135" spans="6:7" x14ac:dyDescent="0.2">
      <c r="F135" s="129"/>
      <c r="G135" s="106"/>
    </row>
    <row r="136" spans="6:7" x14ac:dyDescent="0.2">
      <c r="F136" s="129"/>
      <c r="G136" s="106"/>
    </row>
    <row r="137" spans="6:7" x14ac:dyDescent="0.2">
      <c r="F137" s="129"/>
      <c r="G137" s="106"/>
    </row>
    <row r="138" spans="6:7" x14ac:dyDescent="0.2">
      <c r="F138" s="129"/>
      <c r="G138" s="106"/>
    </row>
    <row r="139" spans="6:7" x14ac:dyDescent="0.2">
      <c r="F139" s="129"/>
      <c r="G139" s="106"/>
    </row>
    <row r="140" spans="6:7" x14ac:dyDescent="0.2">
      <c r="F140" s="129"/>
      <c r="G140" s="106"/>
    </row>
    <row r="141" spans="6:7" x14ac:dyDescent="0.2">
      <c r="F141" s="129"/>
      <c r="G141" s="106"/>
    </row>
    <row r="142" spans="6:7" x14ac:dyDescent="0.2">
      <c r="F142" s="129"/>
      <c r="G142" s="106"/>
    </row>
    <row r="143" spans="6:7" x14ac:dyDescent="0.2">
      <c r="F143" s="129"/>
      <c r="G143" s="106"/>
    </row>
    <row r="144" spans="6:7" x14ac:dyDescent="0.2">
      <c r="F144" s="129"/>
      <c r="G144" s="106"/>
    </row>
    <row r="145" spans="6:7" x14ac:dyDescent="0.2">
      <c r="F145" s="129"/>
      <c r="G145" s="106"/>
    </row>
    <row r="146" spans="6:7" x14ac:dyDescent="0.2">
      <c r="F146" s="129"/>
      <c r="G146" s="106"/>
    </row>
    <row r="147" spans="6:7" x14ac:dyDescent="0.2">
      <c r="F147" s="129"/>
      <c r="G147" s="106"/>
    </row>
    <row r="148" spans="6:7" x14ac:dyDescent="0.2">
      <c r="F148" s="129"/>
      <c r="G148" s="106"/>
    </row>
    <row r="149" spans="6:7" x14ac:dyDescent="0.2">
      <c r="F149" s="129"/>
      <c r="G149" s="106"/>
    </row>
    <row r="150" spans="6:7" x14ac:dyDescent="0.2">
      <c r="F150" s="129"/>
      <c r="G150" s="106"/>
    </row>
    <row r="151" spans="6:7" x14ac:dyDescent="0.2">
      <c r="F151" s="129"/>
      <c r="G151" s="106"/>
    </row>
    <row r="152" spans="6:7" x14ac:dyDescent="0.2">
      <c r="F152" s="129"/>
      <c r="G152" s="106"/>
    </row>
    <row r="153" spans="6:7" x14ac:dyDescent="0.2">
      <c r="F153" s="129"/>
      <c r="G153" s="106"/>
    </row>
    <row r="154" spans="6:7" x14ac:dyDescent="0.2">
      <c r="F154" s="129"/>
      <c r="G154" s="106"/>
    </row>
    <row r="155" spans="6:7" x14ac:dyDescent="0.2">
      <c r="F155" s="129"/>
      <c r="G155" s="106"/>
    </row>
    <row r="156" spans="6:7" x14ac:dyDescent="0.2">
      <c r="F156" s="129"/>
      <c r="G156" s="106"/>
    </row>
    <row r="157" spans="6:7" x14ac:dyDescent="0.2">
      <c r="F157" s="129"/>
      <c r="G157" s="106"/>
    </row>
    <row r="158" spans="6:7" x14ac:dyDescent="0.2">
      <c r="F158" s="129"/>
      <c r="G158" s="106"/>
    </row>
    <row r="159" spans="6:7" x14ac:dyDescent="0.2">
      <c r="F159" s="129"/>
      <c r="G159" s="106"/>
    </row>
    <row r="160" spans="6:7" x14ac:dyDescent="0.2">
      <c r="F160" s="129"/>
      <c r="G160" s="106"/>
    </row>
    <row r="161" spans="6:7" x14ac:dyDescent="0.2">
      <c r="F161" s="129"/>
      <c r="G161" s="106"/>
    </row>
    <row r="162" spans="6:7" x14ac:dyDescent="0.2">
      <c r="F162" s="129"/>
      <c r="G162" s="106"/>
    </row>
    <row r="163" spans="6:7" x14ac:dyDescent="0.2">
      <c r="F163" s="129"/>
      <c r="G163" s="106"/>
    </row>
    <row r="164" spans="6:7" x14ac:dyDescent="0.2">
      <c r="F164" s="129"/>
      <c r="G164" s="106"/>
    </row>
    <row r="165" spans="6:7" x14ac:dyDescent="0.2">
      <c r="F165" s="129"/>
      <c r="G165" s="106"/>
    </row>
    <row r="166" spans="6:7" x14ac:dyDescent="0.2">
      <c r="F166" s="129"/>
      <c r="G166" s="106"/>
    </row>
    <row r="167" spans="6:7" x14ac:dyDescent="0.2">
      <c r="F167" s="129"/>
      <c r="G167" s="106"/>
    </row>
    <row r="168" spans="6:7" x14ac:dyDescent="0.2">
      <c r="F168" s="129"/>
      <c r="G168" s="106"/>
    </row>
    <row r="169" spans="6:7" x14ac:dyDescent="0.2">
      <c r="F169" s="129"/>
      <c r="G169" s="106"/>
    </row>
    <row r="170" spans="6:7" x14ac:dyDescent="0.2">
      <c r="F170" s="129"/>
      <c r="G170" s="106"/>
    </row>
    <row r="171" spans="6:7" x14ac:dyDescent="0.2">
      <c r="F171" s="129"/>
      <c r="G171" s="106"/>
    </row>
    <row r="172" spans="6:7" x14ac:dyDescent="0.2">
      <c r="F172" s="129"/>
      <c r="G172" s="106"/>
    </row>
    <row r="173" spans="6:7" x14ac:dyDescent="0.2">
      <c r="F173" s="129"/>
      <c r="G173" s="106"/>
    </row>
    <row r="174" spans="6:7" x14ac:dyDescent="0.2">
      <c r="F174" s="129"/>
      <c r="G174" s="106"/>
    </row>
    <row r="175" spans="6:7" x14ac:dyDescent="0.2">
      <c r="F175" s="129"/>
      <c r="G175" s="106"/>
    </row>
    <row r="176" spans="6:7" x14ac:dyDescent="0.2">
      <c r="F176" s="129"/>
      <c r="G176" s="106"/>
    </row>
    <row r="177" spans="6:7" x14ac:dyDescent="0.2">
      <c r="F177" s="129"/>
      <c r="G177" s="106"/>
    </row>
    <row r="178" spans="6:7" x14ac:dyDescent="0.2">
      <c r="F178" s="129"/>
      <c r="G178" s="106"/>
    </row>
    <row r="179" spans="6:7" x14ac:dyDescent="0.2">
      <c r="F179" s="129"/>
      <c r="G179" s="106"/>
    </row>
    <row r="180" spans="6:7" x14ac:dyDescent="0.2">
      <c r="F180" s="129"/>
      <c r="G180" s="106"/>
    </row>
    <row r="181" spans="6:7" x14ac:dyDescent="0.2">
      <c r="F181" s="129"/>
      <c r="G181" s="106"/>
    </row>
    <row r="182" spans="6:7" x14ac:dyDescent="0.2">
      <c r="F182" s="129"/>
      <c r="G182" s="106"/>
    </row>
    <row r="183" spans="6:7" x14ac:dyDescent="0.2">
      <c r="F183" s="129"/>
      <c r="G183" s="106"/>
    </row>
    <row r="184" spans="6:7" x14ac:dyDescent="0.2">
      <c r="F184" s="129"/>
      <c r="G184" s="106"/>
    </row>
    <row r="185" spans="6:7" x14ac:dyDescent="0.2">
      <c r="F185" s="129"/>
      <c r="G185" s="106"/>
    </row>
    <row r="186" spans="6:7" x14ac:dyDescent="0.2">
      <c r="F186" s="129"/>
      <c r="G186" s="106"/>
    </row>
    <row r="187" spans="6:7" x14ac:dyDescent="0.2">
      <c r="F187" s="129"/>
      <c r="G187" s="106"/>
    </row>
    <row r="188" spans="6:7" x14ac:dyDescent="0.2">
      <c r="F188" s="129"/>
      <c r="G188" s="106"/>
    </row>
    <row r="189" spans="6:7" x14ac:dyDescent="0.2">
      <c r="F189" s="129"/>
      <c r="G189" s="106"/>
    </row>
    <row r="190" spans="6:7" x14ac:dyDescent="0.2">
      <c r="F190" s="129"/>
      <c r="G190" s="106"/>
    </row>
    <row r="191" spans="6:7" x14ac:dyDescent="0.2">
      <c r="F191" s="129"/>
      <c r="G191" s="106"/>
    </row>
    <row r="192" spans="6:7" x14ac:dyDescent="0.2">
      <c r="F192" s="129"/>
      <c r="G192" s="106"/>
    </row>
    <row r="193" spans="6:7" x14ac:dyDescent="0.2">
      <c r="F193" s="129"/>
      <c r="G193" s="106"/>
    </row>
    <row r="194" spans="6:7" x14ac:dyDescent="0.2">
      <c r="F194" s="129"/>
      <c r="G194" s="106"/>
    </row>
    <row r="195" spans="6:7" x14ac:dyDescent="0.2">
      <c r="F195" s="129"/>
      <c r="G195" s="106"/>
    </row>
    <row r="196" spans="6:7" x14ac:dyDescent="0.2">
      <c r="F196" s="129"/>
      <c r="G196" s="106"/>
    </row>
    <row r="197" spans="6:7" x14ac:dyDescent="0.2">
      <c r="F197" s="129"/>
      <c r="G197" s="106"/>
    </row>
    <row r="198" spans="6:7" x14ac:dyDescent="0.2">
      <c r="F198" s="129"/>
      <c r="G198" s="106"/>
    </row>
    <row r="199" spans="6:7" x14ac:dyDescent="0.2">
      <c r="F199" s="129"/>
      <c r="G199" s="106"/>
    </row>
    <row r="200" spans="6:7" x14ac:dyDescent="0.2">
      <c r="F200" s="129"/>
      <c r="G200" s="106"/>
    </row>
    <row r="201" spans="6:7" x14ac:dyDescent="0.2">
      <c r="F201" s="129"/>
      <c r="G201" s="106"/>
    </row>
    <row r="202" spans="6:7" x14ac:dyDescent="0.2">
      <c r="F202" s="129"/>
      <c r="G202" s="106"/>
    </row>
    <row r="203" spans="6:7" x14ac:dyDescent="0.2">
      <c r="F203" s="129"/>
      <c r="G203" s="106"/>
    </row>
    <row r="204" spans="6:7" x14ac:dyDescent="0.2">
      <c r="F204" s="129"/>
      <c r="G204" s="106"/>
    </row>
    <row r="205" spans="6:7" x14ac:dyDescent="0.2">
      <c r="F205" s="129"/>
      <c r="G205" s="106"/>
    </row>
    <row r="206" spans="6:7" x14ac:dyDescent="0.2">
      <c r="F206" s="129"/>
      <c r="G206" s="106"/>
    </row>
    <row r="207" spans="6:7" x14ac:dyDescent="0.2">
      <c r="F207" s="129"/>
      <c r="G207" s="106"/>
    </row>
    <row r="208" spans="6:7" x14ac:dyDescent="0.2">
      <c r="F208" s="129"/>
      <c r="G208" s="106"/>
    </row>
    <row r="209" spans="6:7" x14ac:dyDescent="0.2">
      <c r="F209" s="129"/>
      <c r="G209" s="106"/>
    </row>
    <row r="210" spans="6:7" x14ac:dyDescent="0.2">
      <c r="F210" s="129"/>
      <c r="G210" s="106"/>
    </row>
    <row r="211" spans="6:7" x14ac:dyDescent="0.2">
      <c r="F211" s="129"/>
      <c r="G211" s="106"/>
    </row>
    <row r="212" spans="6:7" x14ac:dyDescent="0.2">
      <c r="F212" s="129"/>
      <c r="G212" s="106"/>
    </row>
    <row r="213" spans="6:7" x14ac:dyDescent="0.2">
      <c r="F213" s="129"/>
      <c r="G213" s="106"/>
    </row>
    <row r="214" spans="6:7" x14ac:dyDescent="0.2">
      <c r="F214" s="129"/>
      <c r="G214" s="106"/>
    </row>
    <row r="215" spans="6:7" x14ac:dyDescent="0.2">
      <c r="F215" s="129"/>
      <c r="G215" s="106"/>
    </row>
    <row r="216" spans="6:7" x14ac:dyDescent="0.2">
      <c r="F216" s="129"/>
      <c r="G216" s="106"/>
    </row>
    <row r="217" spans="6:7" x14ac:dyDescent="0.2">
      <c r="F217" s="129"/>
      <c r="G217" s="106"/>
    </row>
    <row r="218" spans="6:7" x14ac:dyDescent="0.2">
      <c r="F218" s="129"/>
      <c r="G218" s="106"/>
    </row>
    <row r="219" spans="6:7" x14ac:dyDescent="0.2">
      <c r="F219" s="129"/>
      <c r="G219" s="106"/>
    </row>
    <row r="220" spans="6:7" x14ac:dyDescent="0.2">
      <c r="F220" s="129"/>
      <c r="G220" s="106"/>
    </row>
    <row r="221" spans="6:7" x14ac:dyDescent="0.2">
      <c r="F221" s="129"/>
      <c r="G221" s="106"/>
    </row>
    <row r="222" spans="6:7" x14ac:dyDescent="0.2">
      <c r="F222" s="129"/>
      <c r="G222" s="106"/>
    </row>
    <row r="223" spans="6:7" x14ac:dyDescent="0.2">
      <c r="F223" s="129"/>
      <c r="G223" s="106"/>
    </row>
    <row r="224" spans="6:7" x14ac:dyDescent="0.2">
      <c r="F224" s="129"/>
      <c r="G224" s="106"/>
    </row>
    <row r="225" spans="6:7" x14ac:dyDescent="0.2">
      <c r="F225" s="129"/>
      <c r="G225" s="106"/>
    </row>
    <row r="226" spans="6:7" x14ac:dyDescent="0.2">
      <c r="F226" s="129"/>
      <c r="G226" s="106"/>
    </row>
    <row r="227" spans="6:7" x14ac:dyDescent="0.2">
      <c r="F227" s="129"/>
      <c r="G227" s="106"/>
    </row>
    <row r="228" spans="6:7" x14ac:dyDescent="0.2">
      <c r="F228" s="129"/>
      <c r="G228" s="106"/>
    </row>
    <row r="229" spans="6:7" x14ac:dyDescent="0.2">
      <c r="F229" s="129"/>
      <c r="G229" s="106"/>
    </row>
    <row r="230" spans="6:7" x14ac:dyDescent="0.2">
      <c r="F230" s="129"/>
      <c r="G230" s="106"/>
    </row>
    <row r="231" spans="6:7" x14ac:dyDescent="0.2">
      <c r="F231" s="129"/>
      <c r="G231" s="106"/>
    </row>
    <row r="232" spans="6:7" x14ac:dyDescent="0.2">
      <c r="F232" s="129"/>
      <c r="G232" s="106"/>
    </row>
    <row r="233" spans="6:7" x14ac:dyDescent="0.2">
      <c r="F233" s="129"/>
      <c r="G233" s="106"/>
    </row>
    <row r="234" spans="6:7" x14ac:dyDescent="0.2">
      <c r="F234" s="129"/>
      <c r="G234" s="106"/>
    </row>
    <row r="235" spans="6:7" x14ac:dyDescent="0.2">
      <c r="F235" s="129"/>
      <c r="G235" s="106"/>
    </row>
    <row r="236" spans="6:7" x14ac:dyDescent="0.2">
      <c r="F236" s="129"/>
      <c r="G236" s="106"/>
    </row>
    <row r="237" spans="6:7" x14ac:dyDescent="0.2">
      <c r="F237" s="129"/>
      <c r="G237" s="106"/>
    </row>
    <row r="238" spans="6:7" x14ac:dyDescent="0.2">
      <c r="F238" s="129"/>
      <c r="G238" s="106"/>
    </row>
    <row r="239" spans="6:7" x14ac:dyDescent="0.2">
      <c r="F239" s="129"/>
      <c r="G239" s="106"/>
    </row>
    <row r="240" spans="6:7" x14ac:dyDescent="0.2">
      <c r="F240" s="129"/>
      <c r="G240" s="106"/>
    </row>
    <row r="241" spans="6:7" x14ac:dyDescent="0.2">
      <c r="F241" s="129"/>
      <c r="G241" s="106"/>
    </row>
    <row r="242" spans="6:7" x14ac:dyDescent="0.2">
      <c r="F242" s="129"/>
      <c r="G242" s="106"/>
    </row>
    <row r="243" spans="6:7" x14ac:dyDescent="0.2">
      <c r="F243" s="129"/>
      <c r="G243" s="106"/>
    </row>
    <row r="244" spans="6:7" x14ac:dyDescent="0.2">
      <c r="F244" s="129"/>
      <c r="G244" s="106"/>
    </row>
    <row r="245" spans="6:7" x14ac:dyDescent="0.2">
      <c r="F245" s="129"/>
      <c r="G245" s="106"/>
    </row>
    <row r="246" spans="6:7" x14ac:dyDescent="0.2">
      <c r="F246" s="129"/>
      <c r="G246" s="106"/>
    </row>
    <row r="247" spans="6:7" x14ac:dyDescent="0.2">
      <c r="F247" s="129"/>
      <c r="G247" s="106"/>
    </row>
    <row r="248" spans="6:7" x14ac:dyDescent="0.2">
      <c r="F248" s="129"/>
      <c r="G248" s="106"/>
    </row>
    <row r="249" spans="6:7" x14ac:dyDescent="0.2">
      <c r="F249" s="129"/>
      <c r="G249" s="106"/>
    </row>
    <row r="250" spans="6:7" x14ac:dyDescent="0.2">
      <c r="F250" s="129"/>
      <c r="G250" s="106"/>
    </row>
    <row r="251" spans="6:7" x14ac:dyDescent="0.2">
      <c r="F251" s="129"/>
      <c r="G251" s="106"/>
    </row>
    <row r="252" spans="6:7" x14ac:dyDescent="0.2">
      <c r="F252" s="129"/>
      <c r="G252" s="106"/>
    </row>
    <row r="253" spans="6:7" x14ac:dyDescent="0.2">
      <c r="F253" s="129"/>
      <c r="G253" s="106"/>
    </row>
    <row r="254" spans="6:7" x14ac:dyDescent="0.2">
      <c r="F254" s="129"/>
      <c r="G254" s="106"/>
    </row>
    <row r="255" spans="6:7" x14ac:dyDescent="0.2">
      <c r="F255" s="129"/>
      <c r="G255" s="106"/>
    </row>
    <row r="256" spans="6:7" x14ac:dyDescent="0.2">
      <c r="F256" s="129"/>
      <c r="G256" s="106"/>
    </row>
    <row r="257" spans="6:7" x14ac:dyDescent="0.2">
      <c r="F257" s="129"/>
      <c r="G257" s="106"/>
    </row>
    <row r="258" spans="6:7" x14ac:dyDescent="0.2">
      <c r="F258" s="129"/>
      <c r="G258" s="106"/>
    </row>
    <row r="259" spans="6:7" x14ac:dyDescent="0.2">
      <c r="F259" s="129"/>
      <c r="G259" s="106"/>
    </row>
    <row r="260" spans="6:7" x14ac:dyDescent="0.2">
      <c r="F260" s="129"/>
      <c r="G260" s="106"/>
    </row>
    <row r="261" spans="6:7" x14ac:dyDescent="0.2">
      <c r="F261" s="129"/>
      <c r="G261" s="106"/>
    </row>
    <row r="262" spans="6:7" x14ac:dyDescent="0.2">
      <c r="F262" s="129"/>
      <c r="G262" s="106"/>
    </row>
    <row r="263" spans="6:7" x14ac:dyDescent="0.2">
      <c r="F263" s="129"/>
      <c r="G263" s="106"/>
    </row>
    <row r="264" spans="6:7" x14ac:dyDescent="0.2">
      <c r="F264" s="129"/>
      <c r="G264" s="106"/>
    </row>
    <row r="265" spans="6:7" x14ac:dyDescent="0.2">
      <c r="F265" s="129"/>
      <c r="G265" s="106"/>
    </row>
    <row r="266" spans="6:7" x14ac:dyDescent="0.2">
      <c r="F266" s="129"/>
      <c r="G266" s="106"/>
    </row>
    <row r="267" spans="6:7" x14ac:dyDescent="0.2">
      <c r="F267" s="129"/>
      <c r="G267" s="106"/>
    </row>
    <row r="268" spans="6:7" x14ac:dyDescent="0.2">
      <c r="F268" s="129"/>
      <c r="G268" s="106"/>
    </row>
    <row r="269" spans="6:7" x14ac:dyDescent="0.2">
      <c r="F269" s="129"/>
      <c r="G269" s="106"/>
    </row>
    <row r="270" spans="6:7" x14ac:dyDescent="0.2">
      <c r="F270" s="129"/>
      <c r="G270" s="106"/>
    </row>
    <row r="271" spans="6:7" x14ac:dyDescent="0.2">
      <c r="F271" s="129"/>
      <c r="G271" s="106"/>
    </row>
    <row r="272" spans="6:7" x14ac:dyDescent="0.2">
      <c r="F272" s="129"/>
      <c r="G272" s="106"/>
    </row>
    <row r="273" spans="6:7" x14ac:dyDescent="0.2">
      <c r="F273" s="129"/>
      <c r="G273" s="106"/>
    </row>
    <row r="274" spans="6:7" x14ac:dyDescent="0.2">
      <c r="F274" s="129"/>
      <c r="G274" s="106"/>
    </row>
    <row r="275" spans="6:7" x14ac:dyDescent="0.2">
      <c r="F275" s="129"/>
      <c r="G275" s="106"/>
    </row>
    <row r="276" spans="6:7" x14ac:dyDescent="0.2">
      <c r="F276" s="129"/>
      <c r="G276" s="106"/>
    </row>
    <row r="277" spans="6:7" x14ac:dyDescent="0.2">
      <c r="F277" s="129"/>
      <c r="G277" s="106"/>
    </row>
    <row r="278" spans="6:7" x14ac:dyDescent="0.2">
      <c r="F278" s="129"/>
      <c r="G278" s="106"/>
    </row>
    <row r="279" spans="6:7" x14ac:dyDescent="0.2">
      <c r="F279" s="129"/>
      <c r="G279" s="106"/>
    </row>
    <row r="280" spans="6:7" x14ac:dyDescent="0.2">
      <c r="F280" s="129"/>
      <c r="G280" s="106"/>
    </row>
    <row r="281" spans="6:7" x14ac:dyDescent="0.2">
      <c r="F281" s="129"/>
      <c r="G281" s="106"/>
    </row>
    <row r="282" spans="6:7" x14ac:dyDescent="0.2">
      <c r="F282" s="129"/>
      <c r="G282" s="106"/>
    </row>
    <row r="283" spans="6:7" x14ac:dyDescent="0.2">
      <c r="F283" s="129"/>
      <c r="G283" s="106"/>
    </row>
    <row r="284" spans="6:7" x14ac:dyDescent="0.2">
      <c r="F284" s="129"/>
      <c r="G284" s="106"/>
    </row>
    <row r="285" spans="6:7" x14ac:dyDescent="0.2">
      <c r="F285" s="129"/>
      <c r="G285" s="106"/>
    </row>
    <row r="286" spans="6:7" x14ac:dyDescent="0.2">
      <c r="F286" s="129"/>
      <c r="G286" s="106"/>
    </row>
    <row r="287" spans="6:7" x14ac:dyDescent="0.2">
      <c r="F287" s="129"/>
      <c r="G287" s="106"/>
    </row>
    <row r="288" spans="6:7" x14ac:dyDescent="0.2">
      <c r="F288" s="129"/>
      <c r="G288" s="106"/>
    </row>
    <row r="289" spans="6:7" x14ac:dyDescent="0.2">
      <c r="F289" s="129"/>
      <c r="G289" s="106"/>
    </row>
    <row r="290" spans="6:7" x14ac:dyDescent="0.2">
      <c r="F290" s="129"/>
      <c r="G290" s="106"/>
    </row>
    <row r="291" spans="6:7" x14ac:dyDescent="0.2">
      <c r="F291" s="129"/>
      <c r="G291" s="106"/>
    </row>
    <row r="292" spans="6:7" x14ac:dyDescent="0.2">
      <c r="F292" s="129"/>
      <c r="G292" s="106"/>
    </row>
    <row r="293" spans="6:7" x14ac:dyDescent="0.2">
      <c r="F293" s="129"/>
      <c r="G293" s="106"/>
    </row>
    <row r="294" spans="6:7" x14ac:dyDescent="0.2">
      <c r="F294" s="129"/>
      <c r="G294" s="106"/>
    </row>
    <row r="295" spans="6:7" x14ac:dyDescent="0.2">
      <c r="F295" s="129"/>
      <c r="G295" s="106"/>
    </row>
    <row r="296" spans="6:7" x14ac:dyDescent="0.2">
      <c r="F296" s="129"/>
      <c r="G296" s="106"/>
    </row>
    <row r="297" spans="6:7" x14ac:dyDescent="0.2">
      <c r="F297" s="129"/>
      <c r="G297" s="106"/>
    </row>
    <row r="298" spans="6:7" x14ac:dyDescent="0.2">
      <c r="F298" s="129"/>
      <c r="G298" s="106"/>
    </row>
    <row r="299" spans="6:7" x14ac:dyDescent="0.2">
      <c r="F299" s="129"/>
      <c r="G299" s="106"/>
    </row>
    <row r="300" spans="6:7" x14ac:dyDescent="0.2">
      <c r="F300" s="129"/>
      <c r="G300" s="106"/>
    </row>
    <row r="301" spans="6:7" x14ac:dyDescent="0.2">
      <c r="F301" s="129"/>
      <c r="G301" s="106"/>
    </row>
    <row r="302" spans="6:7" x14ac:dyDescent="0.2">
      <c r="F302" s="129"/>
      <c r="G302" s="106"/>
    </row>
    <row r="303" spans="6:7" x14ac:dyDescent="0.2">
      <c r="F303" s="129"/>
      <c r="G303" s="106"/>
    </row>
    <row r="304" spans="6:7" x14ac:dyDescent="0.2">
      <c r="F304" s="129"/>
      <c r="G304" s="106"/>
    </row>
    <row r="305" spans="6:7" x14ac:dyDescent="0.2">
      <c r="F305" s="129"/>
      <c r="G305" s="106"/>
    </row>
    <row r="306" spans="6:7" x14ac:dyDescent="0.2">
      <c r="F306" s="129"/>
      <c r="G306" s="106"/>
    </row>
    <row r="307" spans="6:7" x14ac:dyDescent="0.2">
      <c r="F307" s="129"/>
      <c r="G307" s="106"/>
    </row>
    <row r="308" spans="6:7" x14ac:dyDescent="0.2">
      <c r="F308" s="129"/>
      <c r="G308" s="106"/>
    </row>
    <row r="309" spans="6:7" x14ac:dyDescent="0.2">
      <c r="F309" s="129"/>
      <c r="G309" s="106"/>
    </row>
    <row r="310" spans="6:7" x14ac:dyDescent="0.2">
      <c r="F310" s="129"/>
      <c r="G310" s="106"/>
    </row>
    <row r="311" spans="6:7" x14ac:dyDescent="0.2">
      <c r="F311" s="129"/>
      <c r="G311" s="106"/>
    </row>
    <row r="312" spans="6:7" x14ac:dyDescent="0.2">
      <c r="F312" s="129"/>
      <c r="G312" s="106"/>
    </row>
    <row r="313" spans="6:7" x14ac:dyDescent="0.2">
      <c r="F313" s="129"/>
      <c r="G313" s="106"/>
    </row>
    <row r="314" spans="6:7" x14ac:dyDescent="0.2">
      <c r="F314" s="129"/>
      <c r="G314" s="106"/>
    </row>
    <row r="315" spans="6:7" x14ac:dyDescent="0.2">
      <c r="F315" s="129"/>
      <c r="G315" s="106"/>
    </row>
    <row r="316" spans="6:7" x14ac:dyDescent="0.2">
      <c r="F316" s="129"/>
      <c r="G316" s="106"/>
    </row>
    <row r="317" spans="6:7" x14ac:dyDescent="0.2">
      <c r="F317" s="129"/>
      <c r="G317" s="106"/>
    </row>
    <row r="318" spans="6:7" x14ac:dyDescent="0.2">
      <c r="F318" s="129"/>
      <c r="G318" s="106"/>
    </row>
    <row r="319" spans="6:7" x14ac:dyDescent="0.2">
      <c r="F319" s="129"/>
      <c r="G319" s="106"/>
    </row>
    <row r="320" spans="6:7" x14ac:dyDescent="0.2">
      <c r="F320" s="129"/>
      <c r="G320" s="106"/>
    </row>
    <row r="321" spans="6:7" x14ac:dyDescent="0.2">
      <c r="F321" s="129"/>
      <c r="G321" s="106"/>
    </row>
    <row r="322" spans="6:7" x14ac:dyDescent="0.2">
      <c r="F322" s="129"/>
      <c r="G322" s="106"/>
    </row>
    <row r="323" spans="6:7" x14ac:dyDescent="0.2">
      <c r="F323" s="129"/>
      <c r="G323" s="106"/>
    </row>
    <row r="324" spans="6:7" x14ac:dyDescent="0.2">
      <c r="F324" s="129"/>
      <c r="G324" s="106"/>
    </row>
    <row r="325" spans="6:7" x14ac:dyDescent="0.2">
      <c r="F325" s="129"/>
      <c r="G325" s="106"/>
    </row>
    <row r="326" spans="6:7" x14ac:dyDescent="0.2">
      <c r="F326" s="129"/>
      <c r="G326" s="106"/>
    </row>
    <row r="327" spans="6:7" x14ac:dyDescent="0.2">
      <c r="F327" s="129"/>
      <c r="G327" s="106"/>
    </row>
    <row r="328" spans="6:7" x14ac:dyDescent="0.2">
      <c r="F328" s="129"/>
      <c r="G328" s="106"/>
    </row>
    <row r="329" spans="6:7" x14ac:dyDescent="0.2">
      <c r="F329" s="129"/>
      <c r="G329" s="106"/>
    </row>
    <row r="330" spans="6:7" x14ac:dyDescent="0.2">
      <c r="F330" s="129"/>
      <c r="G330" s="106"/>
    </row>
    <row r="331" spans="6:7" x14ac:dyDescent="0.2">
      <c r="F331" s="129"/>
      <c r="G331" s="106"/>
    </row>
    <row r="332" spans="6:7" x14ac:dyDescent="0.2">
      <c r="F332" s="129"/>
      <c r="G332" s="106"/>
    </row>
    <row r="333" spans="6:7" x14ac:dyDescent="0.2">
      <c r="F333" s="129"/>
      <c r="G333" s="106"/>
    </row>
    <row r="334" spans="6:7" x14ac:dyDescent="0.2">
      <c r="F334" s="129"/>
      <c r="G334" s="106"/>
    </row>
    <row r="335" spans="6:7" x14ac:dyDescent="0.2">
      <c r="F335" s="129"/>
      <c r="G335" s="106"/>
    </row>
    <row r="336" spans="6:7" x14ac:dyDescent="0.2">
      <c r="F336" s="129"/>
      <c r="G336" s="106"/>
    </row>
    <row r="337" spans="6:7" x14ac:dyDescent="0.2">
      <c r="F337" s="129"/>
      <c r="G337" s="106"/>
    </row>
    <row r="338" spans="6:7" x14ac:dyDescent="0.2">
      <c r="F338" s="129"/>
      <c r="G338" s="106"/>
    </row>
    <row r="339" spans="6:7" x14ac:dyDescent="0.2">
      <c r="F339" s="129"/>
      <c r="G339" s="106"/>
    </row>
    <row r="340" spans="6:7" x14ac:dyDescent="0.2">
      <c r="F340" s="129"/>
      <c r="G340" s="106"/>
    </row>
    <row r="341" spans="6:7" x14ac:dyDescent="0.2">
      <c r="F341" s="129"/>
      <c r="G341" s="106"/>
    </row>
    <row r="342" spans="6:7" x14ac:dyDescent="0.2">
      <c r="F342" s="129"/>
      <c r="G342" s="106"/>
    </row>
    <row r="343" spans="6:7" x14ac:dyDescent="0.2">
      <c r="F343" s="129"/>
      <c r="G343" s="106"/>
    </row>
    <row r="344" spans="6:7" x14ac:dyDescent="0.2">
      <c r="F344" s="129"/>
      <c r="G344" s="106"/>
    </row>
    <row r="345" spans="6:7" x14ac:dyDescent="0.2">
      <c r="F345" s="129"/>
      <c r="G345" s="106"/>
    </row>
    <row r="346" spans="6:7" x14ac:dyDescent="0.2">
      <c r="F346" s="129"/>
      <c r="G346" s="106"/>
    </row>
    <row r="347" spans="6:7" x14ac:dyDescent="0.2">
      <c r="F347" s="129"/>
      <c r="G347" s="106"/>
    </row>
    <row r="348" spans="6:7" x14ac:dyDescent="0.2">
      <c r="F348" s="129"/>
      <c r="G348" s="106"/>
    </row>
    <row r="349" spans="6:7" x14ac:dyDescent="0.2">
      <c r="F349" s="129"/>
      <c r="G349" s="106"/>
    </row>
    <row r="350" spans="6:7" x14ac:dyDescent="0.2">
      <c r="F350" s="129"/>
      <c r="G350" s="106"/>
    </row>
    <row r="351" spans="6:7" x14ac:dyDescent="0.2">
      <c r="F351" s="129"/>
      <c r="G351" s="106"/>
    </row>
    <row r="352" spans="6:7" x14ac:dyDescent="0.2">
      <c r="F352" s="129"/>
      <c r="G352" s="106"/>
    </row>
    <row r="353" spans="6:7" x14ac:dyDescent="0.2">
      <c r="F353" s="129"/>
      <c r="G353" s="106"/>
    </row>
    <row r="354" spans="6:7" x14ac:dyDescent="0.2">
      <c r="F354" s="129"/>
      <c r="G354" s="106"/>
    </row>
    <row r="355" spans="6:7" x14ac:dyDescent="0.2">
      <c r="F355" s="129"/>
      <c r="G355" s="106"/>
    </row>
    <row r="356" spans="6:7" x14ac:dyDescent="0.2">
      <c r="F356" s="129"/>
      <c r="G356" s="106"/>
    </row>
    <row r="357" spans="6:7" x14ac:dyDescent="0.2">
      <c r="F357" s="129"/>
      <c r="G357" s="106"/>
    </row>
    <row r="358" spans="6:7" x14ac:dyDescent="0.2">
      <c r="F358" s="129"/>
      <c r="G358" s="106"/>
    </row>
    <row r="359" spans="6:7" x14ac:dyDescent="0.2">
      <c r="F359" s="129"/>
      <c r="G359" s="106"/>
    </row>
    <row r="360" spans="6:7" x14ac:dyDescent="0.2">
      <c r="F360" s="129"/>
      <c r="G360" s="106"/>
    </row>
    <row r="361" spans="6:7" x14ac:dyDescent="0.2">
      <c r="F361" s="129"/>
      <c r="G361" s="106"/>
    </row>
    <row r="362" spans="6:7" x14ac:dyDescent="0.2">
      <c r="F362" s="129"/>
      <c r="G362" s="106"/>
    </row>
    <row r="363" spans="6:7" x14ac:dyDescent="0.2">
      <c r="F363" s="129"/>
      <c r="G363" s="106"/>
    </row>
    <row r="364" spans="6:7" x14ac:dyDescent="0.2">
      <c r="F364" s="129"/>
      <c r="G364" s="106"/>
    </row>
    <row r="365" spans="6:7" x14ac:dyDescent="0.2">
      <c r="F365" s="129"/>
      <c r="G365" s="106"/>
    </row>
    <row r="366" spans="6:7" x14ac:dyDescent="0.2">
      <c r="F366" s="129"/>
      <c r="G366" s="106"/>
    </row>
    <row r="367" spans="6:7" x14ac:dyDescent="0.2">
      <c r="F367" s="129"/>
      <c r="G367" s="106"/>
    </row>
    <row r="368" spans="6:7" x14ac:dyDescent="0.2">
      <c r="F368" s="129"/>
      <c r="G368" s="106"/>
    </row>
    <row r="369" spans="6:7" x14ac:dyDescent="0.2">
      <c r="F369" s="129"/>
      <c r="G369" s="106"/>
    </row>
    <row r="370" spans="6:7" x14ac:dyDescent="0.2">
      <c r="F370" s="129"/>
      <c r="G370" s="106"/>
    </row>
    <row r="371" spans="6:7" x14ac:dyDescent="0.2">
      <c r="F371" s="129"/>
      <c r="G371" s="106"/>
    </row>
    <row r="372" spans="6:7" x14ac:dyDescent="0.2">
      <c r="F372" s="129"/>
      <c r="G372" s="106"/>
    </row>
    <row r="373" spans="6:7" x14ac:dyDescent="0.2">
      <c r="F373" s="129"/>
      <c r="G373" s="106"/>
    </row>
    <row r="374" spans="6:7" x14ac:dyDescent="0.2">
      <c r="F374" s="129"/>
      <c r="G374" s="106"/>
    </row>
    <row r="375" spans="6:7" x14ac:dyDescent="0.2">
      <c r="F375" s="129"/>
      <c r="G375" s="106"/>
    </row>
    <row r="376" spans="6:7" x14ac:dyDescent="0.2">
      <c r="F376" s="129"/>
      <c r="G376" s="106"/>
    </row>
    <row r="377" spans="6:7" x14ac:dyDescent="0.2">
      <c r="F377" s="129"/>
      <c r="G377" s="106"/>
    </row>
    <row r="378" spans="6:7" x14ac:dyDescent="0.2">
      <c r="F378" s="129"/>
      <c r="G378" s="106"/>
    </row>
    <row r="379" spans="6:7" x14ac:dyDescent="0.2">
      <c r="F379" s="129"/>
      <c r="G379" s="106"/>
    </row>
    <row r="380" spans="6:7" x14ac:dyDescent="0.2">
      <c r="F380" s="129"/>
      <c r="G380" s="106"/>
    </row>
    <row r="381" spans="6:7" x14ac:dyDescent="0.2">
      <c r="F381" s="129"/>
      <c r="G381" s="106"/>
    </row>
    <row r="382" spans="6:7" x14ac:dyDescent="0.2">
      <c r="F382" s="129"/>
      <c r="G382" s="106"/>
    </row>
    <row r="383" spans="6:7" x14ac:dyDescent="0.2">
      <c r="F383" s="129"/>
      <c r="G383" s="106"/>
    </row>
    <row r="384" spans="6:7" x14ac:dyDescent="0.2">
      <c r="F384" s="129"/>
      <c r="G384" s="106"/>
    </row>
    <row r="385" spans="6:7" x14ac:dyDescent="0.2">
      <c r="F385" s="129"/>
      <c r="G385" s="106"/>
    </row>
    <row r="386" spans="6:7" x14ac:dyDescent="0.2">
      <c r="F386" s="129"/>
      <c r="G386" s="106"/>
    </row>
    <row r="387" spans="6:7" x14ac:dyDescent="0.2">
      <c r="F387" s="129"/>
      <c r="G387" s="106"/>
    </row>
    <row r="388" spans="6:7" x14ac:dyDescent="0.2">
      <c r="F388" s="129"/>
      <c r="G388" s="106"/>
    </row>
    <row r="389" spans="6:7" x14ac:dyDescent="0.2">
      <c r="F389" s="129"/>
      <c r="G389" s="106"/>
    </row>
    <row r="390" spans="6:7" x14ac:dyDescent="0.2">
      <c r="F390" s="129"/>
      <c r="G390" s="106"/>
    </row>
    <row r="391" spans="6:7" x14ac:dyDescent="0.2">
      <c r="F391" s="129"/>
      <c r="G391" s="106"/>
    </row>
    <row r="392" spans="6:7" x14ac:dyDescent="0.2">
      <c r="F392" s="129"/>
      <c r="G392" s="106"/>
    </row>
    <row r="393" spans="6:7" x14ac:dyDescent="0.2">
      <c r="F393" s="129"/>
      <c r="G393" s="106"/>
    </row>
    <row r="394" spans="6:7" x14ac:dyDescent="0.2">
      <c r="F394" s="129"/>
      <c r="G394" s="106"/>
    </row>
    <row r="395" spans="6:7" x14ac:dyDescent="0.2">
      <c r="F395" s="129"/>
      <c r="G395" s="106"/>
    </row>
    <row r="396" spans="6:7" x14ac:dyDescent="0.2">
      <c r="F396" s="129"/>
      <c r="G396" s="106"/>
    </row>
    <row r="397" spans="6:7" x14ac:dyDescent="0.2">
      <c r="F397" s="129"/>
      <c r="G397" s="106"/>
    </row>
    <row r="398" spans="6:7" x14ac:dyDescent="0.2">
      <c r="F398" s="129"/>
      <c r="G398" s="106"/>
    </row>
    <row r="399" spans="6:7" x14ac:dyDescent="0.2">
      <c r="F399" s="129"/>
      <c r="G399" s="106"/>
    </row>
    <row r="400" spans="6:7" x14ac:dyDescent="0.2">
      <c r="F400" s="129"/>
      <c r="G400" s="106"/>
    </row>
    <row r="401" spans="6:7" x14ac:dyDescent="0.2">
      <c r="F401" s="129"/>
      <c r="G401" s="106"/>
    </row>
    <row r="402" spans="6:7" x14ac:dyDescent="0.2">
      <c r="F402" s="129"/>
      <c r="G402" s="106"/>
    </row>
    <row r="403" spans="6:7" x14ac:dyDescent="0.2">
      <c r="F403" s="129"/>
      <c r="G403" s="106"/>
    </row>
    <row r="404" spans="6:7" x14ac:dyDescent="0.2">
      <c r="F404" s="129"/>
      <c r="G404" s="106"/>
    </row>
    <row r="405" spans="6:7" x14ac:dyDescent="0.2">
      <c r="F405" s="129"/>
      <c r="G405" s="106"/>
    </row>
    <row r="406" spans="6:7" x14ac:dyDescent="0.2">
      <c r="F406" s="129"/>
      <c r="G406" s="106"/>
    </row>
    <row r="407" spans="6:7" x14ac:dyDescent="0.2">
      <c r="F407" s="129"/>
      <c r="G407" s="106"/>
    </row>
    <row r="408" spans="6:7" x14ac:dyDescent="0.2">
      <c r="F408" s="129"/>
      <c r="G408" s="106"/>
    </row>
    <row r="409" spans="6:7" x14ac:dyDescent="0.2">
      <c r="F409" s="129"/>
      <c r="G409" s="106"/>
    </row>
    <row r="410" spans="6:7" x14ac:dyDescent="0.2">
      <c r="F410" s="129"/>
      <c r="G410" s="106"/>
    </row>
    <row r="411" spans="6:7" x14ac:dyDescent="0.2">
      <c r="F411" s="129"/>
      <c r="G411" s="106"/>
    </row>
    <row r="412" spans="6:7" x14ac:dyDescent="0.2">
      <c r="F412" s="129"/>
      <c r="G412" s="106"/>
    </row>
    <row r="413" spans="6:7" x14ac:dyDescent="0.2">
      <c r="F413" s="129"/>
      <c r="G413" s="106"/>
    </row>
    <row r="414" spans="6:7" x14ac:dyDescent="0.2">
      <c r="F414" s="129"/>
      <c r="G414" s="106"/>
    </row>
    <row r="415" spans="6:7" x14ac:dyDescent="0.2">
      <c r="F415" s="129"/>
      <c r="G415" s="106"/>
    </row>
    <row r="416" spans="6:7" x14ac:dyDescent="0.2">
      <c r="F416" s="129"/>
      <c r="G416" s="106"/>
    </row>
    <row r="417" spans="6:7" x14ac:dyDescent="0.2">
      <c r="F417" s="129"/>
      <c r="G417" s="106"/>
    </row>
    <row r="418" spans="6:7" x14ac:dyDescent="0.2">
      <c r="F418" s="129"/>
      <c r="G418" s="106"/>
    </row>
    <row r="419" spans="6:7" x14ac:dyDescent="0.2">
      <c r="F419" s="129"/>
      <c r="G419" s="106"/>
    </row>
    <row r="420" spans="6:7" x14ac:dyDescent="0.2">
      <c r="F420" s="129"/>
      <c r="G420" s="106"/>
    </row>
    <row r="421" spans="6:7" x14ac:dyDescent="0.2">
      <c r="F421" s="129"/>
      <c r="G421" s="106"/>
    </row>
    <row r="422" spans="6:7" x14ac:dyDescent="0.2">
      <c r="F422" s="129"/>
      <c r="G422" s="106"/>
    </row>
    <row r="423" spans="6:7" x14ac:dyDescent="0.2">
      <c r="F423" s="129"/>
      <c r="G423" s="106"/>
    </row>
    <row r="424" spans="6:7" x14ac:dyDescent="0.2">
      <c r="F424" s="129"/>
      <c r="G424" s="106"/>
    </row>
    <row r="425" spans="6:7" x14ac:dyDescent="0.2">
      <c r="F425" s="129"/>
      <c r="G425" s="106"/>
    </row>
    <row r="426" spans="6:7" x14ac:dyDescent="0.2">
      <c r="F426" s="129"/>
      <c r="G426" s="106"/>
    </row>
    <row r="427" spans="6:7" x14ac:dyDescent="0.2">
      <c r="F427" s="129"/>
      <c r="G427" s="106"/>
    </row>
    <row r="428" spans="6:7" x14ac:dyDescent="0.2">
      <c r="F428" s="129"/>
      <c r="G428" s="106"/>
    </row>
    <row r="429" spans="6:7" x14ac:dyDescent="0.2">
      <c r="F429" s="129"/>
      <c r="G429" s="106"/>
    </row>
    <row r="430" spans="6:7" x14ac:dyDescent="0.2">
      <c r="F430" s="129"/>
      <c r="G430" s="106"/>
    </row>
    <row r="431" spans="6:7" x14ac:dyDescent="0.2">
      <c r="F431" s="129"/>
      <c r="G431" s="106"/>
    </row>
    <row r="432" spans="6:7" x14ac:dyDescent="0.2">
      <c r="F432" s="129"/>
      <c r="G432" s="106"/>
    </row>
    <row r="433" spans="6:7" x14ac:dyDescent="0.2">
      <c r="F433" s="129"/>
      <c r="G433" s="106"/>
    </row>
    <row r="434" spans="6:7" x14ac:dyDescent="0.2">
      <c r="F434" s="129"/>
      <c r="G434" s="106"/>
    </row>
    <row r="435" spans="6:7" x14ac:dyDescent="0.2">
      <c r="F435" s="129"/>
      <c r="G435" s="106"/>
    </row>
    <row r="436" spans="6:7" x14ac:dyDescent="0.2">
      <c r="F436" s="129"/>
      <c r="G436" s="106"/>
    </row>
    <row r="437" spans="6:7" x14ac:dyDescent="0.2">
      <c r="F437" s="129"/>
      <c r="G437" s="106"/>
    </row>
    <row r="438" spans="6:7" x14ac:dyDescent="0.2">
      <c r="F438" s="129"/>
      <c r="G438" s="106"/>
    </row>
    <row r="439" spans="6:7" x14ac:dyDescent="0.2">
      <c r="F439" s="129"/>
      <c r="G439" s="106"/>
    </row>
    <row r="440" spans="6:7" x14ac:dyDescent="0.2">
      <c r="F440" s="129"/>
      <c r="G440" s="106"/>
    </row>
    <row r="441" spans="6:7" x14ac:dyDescent="0.2">
      <c r="F441" s="129"/>
      <c r="G441" s="106"/>
    </row>
  </sheetData>
  <mergeCells count="6">
    <mergeCell ref="E1:G1"/>
    <mergeCell ref="A2:G2"/>
    <mergeCell ref="A3:A4"/>
    <mergeCell ref="B3:C3"/>
    <mergeCell ref="D3:E3"/>
    <mergeCell ref="F3:G3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4"/>
  <sheetViews>
    <sheetView view="pageBreakPreview" zoomScale="140" zoomScaleNormal="100" zoomScaleSheetLayoutView="140" workbookViewId="0">
      <selection sqref="A1:XFD1048576"/>
    </sheetView>
  </sheetViews>
  <sheetFormatPr defaultColWidth="10.5" defaultRowHeight="11.25" x14ac:dyDescent="0.2"/>
  <cols>
    <col min="1" max="1" width="10.1640625" style="106" customWidth="1"/>
    <col min="2" max="2" width="32.6640625" style="106" customWidth="1"/>
    <col min="3" max="3" width="13.5" style="106" customWidth="1"/>
    <col min="4" max="4" width="10" style="106" customWidth="1"/>
    <col min="5" max="5" width="13.5" style="129" customWidth="1"/>
    <col min="6" max="6" width="10" style="106" customWidth="1"/>
    <col min="7" max="7" width="13.5" style="254" customWidth="1"/>
    <col min="8" max="8" width="10" style="255" customWidth="1"/>
    <col min="9" max="16384" width="10.5" style="107"/>
  </cols>
  <sheetData>
    <row r="1" spans="1:9" ht="59.25" customHeight="1" x14ac:dyDescent="0.2">
      <c r="C1" s="107"/>
      <c r="D1" s="107"/>
      <c r="E1" s="107"/>
      <c r="F1" s="135" t="s">
        <v>699</v>
      </c>
      <c r="G1" s="135"/>
      <c r="H1" s="135"/>
    </row>
    <row r="2" spans="1:9" s="109" customFormat="1" ht="40.5" customHeight="1" x14ac:dyDescent="0.2">
      <c r="A2" s="136" t="s">
        <v>698</v>
      </c>
      <c r="B2" s="136"/>
      <c r="C2" s="136"/>
      <c r="D2" s="136"/>
      <c r="E2" s="136"/>
      <c r="F2" s="136"/>
      <c r="G2" s="136"/>
      <c r="H2" s="136"/>
      <c r="I2" s="108"/>
    </row>
    <row r="3" spans="1:9" s="110" customFormat="1" ht="24.75" customHeight="1" x14ac:dyDescent="0.2">
      <c r="A3" s="137" t="s">
        <v>615</v>
      </c>
      <c r="B3" s="138" t="s">
        <v>296</v>
      </c>
      <c r="C3" s="139" t="s">
        <v>616</v>
      </c>
      <c r="D3" s="139"/>
      <c r="E3" s="140" t="s">
        <v>617</v>
      </c>
      <c r="F3" s="140"/>
      <c r="G3" s="139" t="s">
        <v>618</v>
      </c>
      <c r="H3" s="139"/>
    </row>
    <row r="4" spans="1:9" s="110" customFormat="1" x14ac:dyDescent="0.2">
      <c r="A4" s="137"/>
      <c r="B4" s="138"/>
      <c r="C4" s="111" t="s">
        <v>582</v>
      </c>
      <c r="D4" s="111" t="s">
        <v>619</v>
      </c>
      <c r="E4" s="111" t="s">
        <v>582</v>
      </c>
      <c r="F4" s="111" t="s">
        <v>619</v>
      </c>
      <c r="G4" s="111" t="s">
        <v>582</v>
      </c>
      <c r="H4" s="111" t="s">
        <v>619</v>
      </c>
    </row>
    <row r="5" spans="1:9" s="110" customFormat="1" x14ac:dyDescent="0.2">
      <c r="A5" s="258" t="s">
        <v>128</v>
      </c>
      <c r="B5" s="258" t="s">
        <v>129</v>
      </c>
      <c r="C5" s="221">
        <v>2599533.67</v>
      </c>
      <c r="D5" s="222">
        <v>2171</v>
      </c>
      <c r="E5" s="221">
        <v>2950743.66</v>
      </c>
      <c r="F5" s="222">
        <v>2890</v>
      </c>
      <c r="G5" s="221">
        <v>5550277.3300000001</v>
      </c>
      <c r="H5" s="222">
        <v>5061</v>
      </c>
    </row>
    <row r="6" spans="1:9" s="110" customFormat="1" x14ac:dyDescent="0.2">
      <c r="A6" s="258" t="s">
        <v>126</v>
      </c>
      <c r="B6" s="258" t="s">
        <v>127</v>
      </c>
      <c r="C6" s="221">
        <v>271807.53000000003</v>
      </c>
      <c r="D6" s="252">
        <v>227</v>
      </c>
      <c r="E6" s="221">
        <v>414911.18</v>
      </c>
      <c r="F6" s="222">
        <v>423</v>
      </c>
      <c r="G6" s="221">
        <v>686718.71</v>
      </c>
      <c r="H6" s="222">
        <v>650</v>
      </c>
    </row>
    <row r="7" spans="1:9" s="110" customFormat="1" ht="22.5" x14ac:dyDescent="0.2">
      <c r="A7" s="258" t="s">
        <v>12</v>
      </c>
      <c r="B7" s="258" t="s">
        <v>13</v>
      </c>
      <c r="C7" s="221">
        <v>99383.37</v>
      </c>
      <c r="D7" s="252">
        <v>83</v>
      </c>
      <c r="E7" s="221">
        <v>2312</v>
      </c>
      <c r="F7" s="222">
        <v>2</v>
      </c>
      <c r="G7" s="221">
        <v>101695.37</v>
      </c>
      <c r="H7" s="222">
        <v>85</v>
      </c>
    </row>
    <row r="8" spans="1:9" s="110" customFormat="1" x14ac:dyDescent="0.2">
      <c r="A8" s="258" t="s">
        <v>134</v>
      </c>
      <c r="B8" s="258" t="s">
        <v>135</v>
      </c>
      <c r="C8" s="221">
        <v>8944074.3900000006</v>
      </c>
      <c r="D8" s="222">
        <v>7514</v>
      </c>
      <c r="E8" s="221">
        <v>1530860.21</v>
      </c>
      <c r="F8" s="222">
        <v>1023</v>
      </c>
      <c r="G8" s="221">
        <v>10474934.6</v>
      </c>
      <c r="H8" s="222">
        <v>8537</v>
      </c>
    </row>
    <row r="9" spans="1:9" s="110" customFormat="1" ht="22.5" x14ac:dyDescent="0.2">
      <c r="A9" s="258" t="s">
        <v>136</v>
      </c>
      <c r="B9" s="258" t="s">
        <v>137</v>
      </c>
      <c r="C9" s="221">
        <v>6352153.9000000004</v>
      </c>
      <c r="D9" s="222">
        <v>5305</v>
      </c>
      <c r="E9" s="221">
        <v>5632004.0800000001</v>
      </c>
      <c r="F9" s="222">
        <v>5639</v>
      </c>
      <c r="G9" s="221">
        <v>11984157.98</v>
      </c>
      <c r="H9" s="222">
        <v>10944</v>
      </c>
    </row>
    <row r="10" spans="1:9" s="110" customFormat="1" x14ac:dyDescent="0.2">
      <c r="A10" s="258" t="s">
        <v>130</v>
      </c>
      <c r="B10" s="258" t="s">
        <v>131</v>
      </c>
      <c r="C10" s="221">
        <v>5270910.7300000004</v>
      </c>
      <c r="D10" s="222">
        <v>4402</v>
      </c>
      <c r="E10" s="221">
        <v>685679.26</v>
      </c>
      <c r="F10" s="222">
        <v>414</v>
      </c>
      <c r="G10" s="221">
        <v>5956589.9900000002</v>
      </c>
      <c r="H10" s="222">
        <v>4816</v>
      </c>
    </row>
    <row r="11" spans="1:9" s="110" customFormat="1" x14ac:dyDescent="0.2">
      <c r="A11" s="258" t="s">
        <v>118</v>
      </c>
      <c r="B11" s="258" t="s">
        <v>119</v>
      </c>
      <c r="C11" s="221">
        <v>2455846.87</v>
      </c>
      <c r="D11" s="222">
        <v>2051</v>
      </c>
      <c r="E11" s="221">
        <v>1486230.32</v>
      </c>
      <c r="F11" s="222">
        <v>1631</v>
      </c>
      <c r="G11" s="221">
        <v>3942077.19</v>
      </c>
      <c r="H11" s="222">
        <v>3682</v>
      </c>
    </row>
    <row r="12" spans="1:9" s="110" customFormat="1" ht="22.5" x14ac:dyDescent="0.2">
      <c r="A12" s="258" t="s">
        <v>122</v>
      </c>
      <c r="B12" s="258" t="s">
        <v>123</v>
      </c>
      <c r="C12" s="221">
        <v>3135964.39</v>
      </c>
      <c r="D12" s="222">
        <v>2619</v>
      </c>
      <c r="E12" s="221">
        <v>2945280.22</v>
      </c>
      <c r="F12" s="222">
        <v>2342</v>
      </c>
      <c r="G12" s="221">
        <v>6081244.6100000003</v>
      </c>
      <c r="H12" s="222">
        <v>4961</v>
      </c>
    </row>
    <row r="13" spans="1:9" s="110" customFormat="1" x14ac:dyDescent="0.2">
      <c r="A13" s="258" t="s">
        <v>146</v>
      </c>
      <c r="B13" s="258" t="s">
        <v>147</v>
      </c>
      <c r="C13" s="221">
        <v>1507514</v>
      </c>
      <c r="D13" s="222">
        <v>1259</v>
      </c>
      <c r="E13" s="221">
        <v>840632.57</v>
      </c>
      <c r="F13" s="222">
        <v>600</v>
      </c>
      <c r="G13" s="221">
        <v>2348146.5699999998</v>
      </c>
      <c r="H13" s="222">
        <v>1859</v>
      </c>
    </row>
    <row r="14" spans="1:9" s="110" customFormat="1" x14ac:dyDescent="0.2">
      <c r="A14" s="258" t="s">
        <v>138</v>
      </c>
      <c r="B14" s="258" t="s">
        <v>139</v>
      </c>
      <c r="C14" s="221">
        <v>1494342.71</v>
      </c>
      <c r="D14" s="222">
        <v>1248</v>
      </c>
      <c r="E14" s="221">
        <v>299547.39</v>
      </c>
      <c r="F14" s="222">
        <v>188</v>
      </c>
      <c r="G14" s="221">
        <v>1793890.1</v>
      </c>
      <c r="H14" s="222">
        <v>1436</v>
      </c>
    </row>
    <row r="15" spans="1:9" s="110" customFormat="1" x14ac:dyDescent="0.2">
      <c r="A15" s="258" t="s">
        <v>36</v>
      </c>
      <c r="B15" s="258" t="s">
        <v>37</v>
      </c>
      <c r="C15" s="221">
        <v>1626055.61</v>
      </c>
      <c r="D15" s="222">
        <v>1358</v>
      </c>
      <c r="E15" s="221">
        <v>658738.39</v>
      </c>
      <c r="F15" s="222">
        <v>377</v>
      </c>
      <c r="G15" s="221">
        <v>2284794</v>
      </c>
      <c r="H15" s="222">
        <v>1735</v>
      </c>
    </row>
    <row r="16" spans="1:9" s="110" customFormat="1" x14ac:dyDescent="0.2">
      <c r="A16" s="258" t="s">
        <v>38</v>
      </c>
      <c r="B16" s="258" t="s">
        <v>39</v>
      </c>
      <c r="C16" s="221">
        <v>386756.97</v>
      </c>
      <c r="D16" s="252">
        <v>323</v>
      </c>
      <c r="E16" s="221">
        <v>200001.57</v>
      </c>
      <c r="F16" s="222">
        <v>172</v>
      </c>
      <c r="G16" s="221">
        <v>586758.54</v>
      </c>
      <c r="H16" s="222">
        <v>495</v>
      </c>
    </row>
    <row r="17" spans="1:8" s="110" customFormat="1" x14ac:dyDescent="0.2">
      <c r="A17" s="258" t="s">
        <v>156</v>
      </c>
      <c r="B17" s="258" t="s">
        <v>157</v>
      </c>
      <c r="C17" s="221">
        <v>1811651.06</v>
      </c>
      <c r="D17" s="222">
        <v>1513</v>
      </c>
      <c r="E17" s="221">
        <v>206041.04</v>
      </c>
      <c r="F17" s="222">
        <v>222</v>
      </c>
      <c r="G17" s="221">
        <v>2017692.1</v>
      </c>
      <c r="H17" s="222">
        <v>1735</v>
      </c>
    </row>
    <row r="18" spans="1:8" s="110" customFormat="1" x14ac:dyDescent="0.2">
      <c r="A18" s="258" t="s">
        <v>46</v>
      </c>
      <c r="B18" s="258" t="s">
        <v>47</v>
      </c>
      <c r="C18" s="221">
        <v>1379393.27</v>
      </c>
      <c r="D18" s="222">
        <v>1152</v>
      </c>
      <c r="E18" s="221">
        <v>667073.43999999994</v>
      </c>
      <c r="F18" s="222">
        <v>459</v>
      </c>
      <c r="G18" s="221">
        <v>2046466.71</v>
      </c>
      <c r="H18" s="222">
        <v>1611</v>
      </c>
    </row>
    <row r="19" spans="1:8" s="110" customFormat="1" x14ac:dyDescent="0.2">
      <c r="A19" s="258" t="s">
        <v>48</v>
      </c>
      <c r="B19" s="258" t="s">
        <v>49</v>
      </c>
      <c r="C19" s="221">
        <v>674130.56</v>
      </c>
      <c r="D19" s="252">
        <v>563</v>
      </c>
      <c r="E19" s="221">
        <v>609061.35</v>
      </c>
      <c r="F19" s="222">
        <v>650</v>
      </c>
      <c r="G19" s="221">
        <v>1283191.9099999999</v>
      </c>
      <c r="H19" s="222">
        <v>1213</v>
      </c>
    </row>
    <row r="20" spans="1:8" s="110" customFormat="1" x14ac:dyDescent="0.2">
      <c r="A20" s="258" t="s">
        <v>50</v>
      </c>
      <c r="B20" s="258" t="s">
        <v>51</v>
      </c>
      <c r="C20" s="221">
        <v>2615099.7400000002</v>
      </c>
      <c r="D20" s="222">
        <v>2184</v>
      </c>
      <c r="E20" s="221">
        <v>1009818.58</v>
      </c>
      <c r="F20" s="222">
        <v>1046</v>
      </c>
      <c r="G20" s="221">
        <v>3624918.32</v>
      </c>
      <c r="H20" s="222">
        <v>3230</v>
      </c>
    </row>
    <row r="21" spans="1:8" s="110" customFormat="1" x14ac:dyDescent="0.2">
      <c r="A21" s="258" t="s">
        <v>52</v>
      </c>
      <c r="B21" s="258" t="s">
        <v>53</v>
      </c>
      <c r="C21" s="221">
        <v>586721.1</v>
      </c>
      <c r="D21" s="252">
        <v>490</v>
      </c>
      <c r="E21" s="221">
        <v>111958.19</v>
      </c>
      <c r="F21" s="222">
        <v>91</v>
      </c>
      <c r="G21" s="221">
        <v>698679.29</v>
      </c>
      <c r="H21" s="222">
        <v>581</v>
      </c>
    </row>
    <row r="22" spans="1:8" s="110" customFormat="1" x14ac:dyDescent="0.2">
      <c r="A22" s="258" t="s">
        <v>54</v>
      </c>
      <c r="B22" s="258" t="s">
        <v>55</v>
      </c>
      <c r="C22" s="221">
        <v>866910.35</v>
      </c>
      <c r="D22" s="252">
        <v>724</v>
      </c>
      <c r="E22" s="221">
        <v>87556.53</v>
      </c>
      <c r="F22" s="222">
        <v>92</v>
      </c>
      <c r="G22" s="221">
        <v>954466.88</v>
      </c>
      <c r="H22" s="222">
        <v>816</v>
      </c>
    </row>
    <row r="23" spans="1:8" s="110" customFormat="1" x14ac:dyDescent="0.2">
      <c r="A23" s="258" t="s">
        <v>58</v>
      </c>
      <c r="B23" s="258" t="s">
        <v>59</v>
      </c>
      <c r="C23" s="221">
        <v>1191403.04</v>
      </c>
      <c r="D23" s="252">
        <v>995</v>
      </c>
      <c r="E23" s="221">
        <v>593583.54</v>
      </c>
      <c r="F23" s="222">
        <v>391</v>
      </c>
      <c r="G23" s="221">
        <v>1784986.58</v>
      </c>
      <c r="H23" s="222">
        <v>1386</v>
      </c>
    </row>
    <row r="24" spans="1:8" s="110" customFormat="1" x14ac:dyDescent="0.2">
      <c r="A24" s="258" t="s">
        <v>144</v>
      </c>
      <c r="B24" s="258" t="s">
        <v>145</v>
      </c>
      <c r="C24" s="221">
        <v>2732443.96</v>
      </c>
      <c r="D24" s="222">
        <v>2282</v>
      </c>
      <c r="E24" s="221">
        <v>1604611.21</v>
      </c>
      <c r="F24" s="222">
        <v>1100</v>
      </c>
      <c r="G24" s="221">
        <v>4337055.17</v>
      </c>
      <c r="H24" s="222">
        <v>3382</v>
      </c>
    </row>
    <row r="25" spans="1:8" s="110" customFormat="1" x14ac:dyDescent="0.2">
      <c r="A25" s="258" t="s">
        <v>68</v>
      </c>
      <c r="B25" s="258" t="s">
        <v>69</v>
      </c>
      <c r="C25" s="221">
        <v>573549.81000000006</v>
      </c>
      <c r="D25" s="252">
        <v>479</v>
      </c>
      <c r="E25" s="221">
        <v>324175.78999999998</v>
      </c>
      <c r="F25" s="222">
        <v>160</v>
      </c>
      <c r="G25" s="221">
        <v>897725.6</v>
      </c>
      <c r="H25" s="222">
        <v>639</v>
      </c>
    </row>
    <row r="26" spans="1:8" s="110" customFormat="1" ht="22.5" x14ac:dyDescent="0.2">
      <c r="A26" s="258" t="s">
        <v>70</v>
      </c>
      <c r="B26" s="258" t="s">
        <v>71</v>
      </c>
      <c r="C26" s="221">
        <v>1447644.5</v>
      </c>
      <c r="D26" s="222">
        <v>1209</v>
      </c>
      <c r="E26" s="221">
        <v>242447.51</v>
      </c>
      <c r="F26" s="222">
        <v>205</v>
      </c>
      <c r="G26" s="221">
        <v>1690092.01</v>
      </c>
      <c r="H26" s="222">
        <v>1414</v>
      </c>
    </row>
    <row r="27" spans="1:8" s="110" customFormat="1" ht="22.5" x14ac:dyDescent="0.2">
      <c r="A27" s="258" t="s">
        <v>150</v>
      </c>
      <c r="B27" s="258" t="s">
        <v>151</v>
      </c>
      <c r="C27" s="221">
        <v>969885.89</v>
      </c>
      <c r="D27" s="252">
        <v>810</v>
      </c>
      <c r="E27" s="221">
        <v>22544.560000000001</v>
      </c>
      <c r="F27" s="222">
        <v>18</v>
      </c>
      <c r="G27" s="221">
        <v>992430.45</v>
      </c>
      <c r="H27" s="222">
        <v>828</v>
      </c>
    </row>
    <row r="28" spans="1:8" s="110" customFormat="1" x14ac:dyDescent="0.2">
      <c r="A28" s="258" t="s">
        <v>154</v>
      </c>
      <c r="B28" s="258" t="s">
        <v>155</v>
      </c>
      <c r="C28" s="221">
        <v>1300365.53</v>
      </c>
      <c r="D28" s="222">
        <v>1086</v>
      </c>
      <c r="E28" s="221">
        <v>36590.53</v>
      </c>
      <c r="F28" s="222">
        <v>19</v>
      </c>
      <c r="G28" s="221">
        <v>1336956.06</v>
      </c>
      <c r="H28" s="222">
        <v>1105</v>
      </c>
    </row>
    <row r="29" spans="1:8" s="110" customFormat="1" x14ac:dyDescent="0.2">
      <c r="A29" s="314" t="s">
        <v>696</v>
      </c>
      <c r="B29" s="314"/>
      <c r="C29" s="221">
        <v>50293542.950000003</v>
      </c>
      <c r="D29" s="222">
        <v>42047</v>
      </c>
      <c r="E29" s="221">
        <v>23162403.120000001</v>
      </c>
      <c r="F29" s="222">
        <v>20154</v>
      </c>
      <c r="G29" s="221">
        <v>73455946.069999993</v>
      </c>
      <c r="H29" s="222">
        <v>62201</v>
      </c>
    </row>
    <row r="30" spans="1:8" x14ac:dyDescent="0.2">
      <c r="G30" s="129"/>
      <c r="H30" s="106"/>
    </row>
    <row r="31" spans="1:8" x14ac:dyDescent="0.2">
      <c r="G31" s="129"/>
      <c r="H31" s="106"/>
    </row>
    <row r="32" spans="1:8" x14ac:dyDescent="0.2">
      <c r="G32" s="129"/>
      <c r="H32" s="106"/>
    </row>
    <row r="33" spans="7:8" x14ac:dyDescent="0.2">
      <c r="G33" s="129"/>
      <c r="H33" s="106"/>
    </row>
    <row r="34" spans="7:8" x14ac:dyDescent="0.2">
      <c r="G34" s="129"/>
      <c r="H34" s="106"/>
    </row>
    <row r="35" spans="7:8" x14ac:dyDescent="0.2">
      <c r="G35" s="129"/>
      <c r="H35" s="106"/>
    </row>
    <row r="36" spans="7:8" x14ac:dyDescent="0.2">
      <c r="G36" s="129"/>
      <c r="H36" s="106"/>
    </row>
    <row r="37" spans="7:8" x14ac:dyDescent="0.2">
      <c r="G37" s="129"/>
      <c r="H37" s="106"/>
    </row>
    <row r="38" spans="7:8" x14ac:dyDescent="0.2">
      <c r="G38" s="129"/>
      <c r="H38" s="106"/>
    </row>
    <row r="39" spans="7:8" x14ac:dyDescent="0.2">
      <c r="G39" s="129"/>
      <c r="H39" s="106"/>
    </row>
    <row r="40" spans="7:8" x14ac:dyDescent="0.2">
      <c r="G40" s="129"/>
      <c r="H40" s="106"/>
    </row>
    <row r="41" spans="7:8" x14ac:dyDescent="0.2">
      <c r="G41" s="129"/>
      <c r="H41" s="106"/>
    </row>
    <row r="42" spans="7:8" x14ac:dyDescent="0.2">
      <c r="G42" s="129"/>
      <c r="H42" s="106"/>
    </row>
    <row r="43" spans="7:8" x14ac:dyDescent="0.2">
      <c r="G43" s="129"/>
      <c r="H43" s="106"/>
    </row>
    <row r="44" spans="7:8" x14ac:dyDescent="0.2">
      <c r="G44" s="129"/>
      <c r="H44" s="106"/>
    </row>
    <row r="45" spans="7:8" x14ac:dyDescent="0.2">
      <c r="G45" s="129"/>
      <c r="H45" s="106"/>
    </row>
    <row r="46" spans="7:8" x14ac:dyDescent="0.2">
      <c r="G46" s="129"/>
      <c r="H46" s="106"/>
    </row>
    <row r="47" spans="7:8" x14ac:dyDescent="0.2">
      <c r="G47" s="129"/>
      <c r="H47" s="106"/>
    </row>
    <row r="48" spans="7:8" x14ac:dyDescent="0.2">
      <c r="G48" s="129"/>
      <c r="H48" s="106"/>
    </row>
    <row r="49" spans="7:8" x14ac:dyDescent="0.2">
      <c r="G49" s="129"/>
      <c r="H49" s="106"/>
    </row>
    <row r="50" spans="7:8" x14ac:dyDescent="0.2">
      <c r="G50" s="129"/>
      <c r="H50" s="106"/>
    </row>
    <row r="51" spans="7:8" x14ac:dyDescent="0.2">
      <c r="G51" s="129"/>
      <c r="H51" s="106"/>
    </row>
    <row r="52" spans="7:8" x14ac:dyDescent="0.2">
      <c r="G52" s="129"/>
      <c r="H52" s="106"/>
    </row>
    <row r="53" spans="7:8" x14ac:dyDescent="0.2">
      <c r="G53" s="129"/>
      <c r="H53" s="106"/>
    </row>
    <row r="54" spans="7:8" x14ac:dyDescent="0.2">
      <c r="G54" s="129"/>
      <c r="H54" s="106"/>
    </row>
    <row r="55" spans="7:8" x14ac:dyDescent="0.2">
      <c r="G55" s="129"/>
      <c r="H55" s="106"/>
    </row>
    <row r="56" spans="7:8" x14ac:dyDescent="0.2">
      <c r="G56" s="129"/>
      <c r="H56" s="106"/>
    </row>
    <row r="57" spans="7:8" x14ac:dyDescent="0.2">
      <c r="G57" s="129"/>
      <c r="H57" s="106"/>
    </row>
    <row r="58" spans="7:8" x14ac:dyDescent="0.2">
      <c r="G58" s="129"/>
      <c r="H58" s="106"/>
    </row>
    <row r="59" spans="7:8" x14ac:dyDescent="0.2">
      <c r="G59" s="129"/>
      <c r="H59" s="106"/>
    </row>
    <row r="60" spans="7:8" x14ac:dyDescent="0.2">
      <c r="G60" s="129"/>
      <c r="H60" s="106"/>
    </row>
    <row r="61" spans="7:8" x14ac:dyDescent="0.2">
      <c r="G61" s="129"/>
      <c r="H61" s="106"/>
    </row>
    <row r="62" spans="7:8" x14ac:dyDescent="0.2">
      <c r="G62" s="129"/>
      <c r="H62" s="106"/>
    </row>
    <row r="63" spans="7:8" x14ac:dyDescent="0.2">
      <c r="G63" s="129"/>
      <c r="H63" s="106"/>
    </row>
    <row r="64" spans="7:8" x14ac:dyDescent="0.2">
      <c r="G64" s="129"/>
      <c r="H64" s="106"/>
    </row>
    <row r="65" spans="7:8" x14ac:dyDescent="0.2">
      <c r="G65" s="129"/>
      <c r="H65" s="106"/>
    </row>
    <row r="66" spans="7:8" x14ac:dyDescent="0.2">
      <c r="G66" s="129"/>
      <c r="H66" s="106"/>
    </row>
    <row r="67" spans="7:8" x14ac:dyDescent="0.2">
      <c r="G67" s="129"/>
      <c r="H67" s="106"/>
    </row>
    <row r="68" spans="7:8" x14ac:dyDescent="0.2">
      <c r="G68" s="129"/>
      <c r="H68" s="106"/>
    </row>
    <row r="69" spans="7:8" x14ac:dyDescent="0.2">
      <c r="G69" s="129"/>
      <c r="H69" s="106"/>
    </row>
    <row r="70" spans="7:8" x14ac:dyDescent="0.2">
      <c r="G70" s="129"/>
      <c r="H70" s="106"/>
    </row>
    <row r="71" spans="7:8" x14ac:dyDescent="0.2">
      <c r="G71" s="129"/>
      <c r="H71" s="106"/>
    </row>
    <row r="72" spans="7:8" x14ac:dyDescent="0.2">
      <c r="G72" s="129"/>
      <c r="H72" s="106"/>
    </row>
    <row r="73" spans="7:8" x14ac:dyDescent="0.2">
      <c r="G73" s="129"/>
      <c r="H73" s="106"/>
    </row>
    <row r="74" spans="7:8" x14ac:dyDescent="0.2">
      <c r="G74" s="129"/>
      <c r="H74" s="106"/>
    </row>
    <row r="75" spans="7:8" x14ac:dyDescent="0.2">
      <c r="G75" s="129"/>
      <c r="H75" s="106"/>
    </row>
    <row r="76" spans="7:8" x14ac:dyDescent="0.2">
      <c r="G76" s="129"/>
      <c r="H76" s="106"/>
    </row>
    <row r="77" spans="7:8" x14ac:dyDescent="0.2">
      <c r="G77" s="129"/>
      <c r="H77" s="106"/>
    </row>
    <row r="78" spans="7:8" x14ac:dyDescent="0.2">
      <c r="G78" s="129"/>
      <c r="H78" s="106"/>
    </row>
    <row r="79" spans="7:8" x14ac:dyDescent="0.2">
      <c r="G79" s="129"/>
      <c r="H79" s="106"/>
    </row>
    <row r="80" spans="7:8" x14ac:dyDescent="0.2">
      <c r="G80" s="129"/>
      <c r="H80" s="106"/>
    </row>
    <row r="81" spans="7:8" x14ac:dyDescent="0.2">
      <c r="G81" s="129"/>
      <c r="H81" s="106"/>
    </row>
    <row r="82" spans="7:8" x14ac:dyDescent="0.2">
      <c r="G82" s="129"/>
      <c r="H82" s="106"/>
    </row>
    <row r="83" spans="7:8" x14ac:dyDescent="0.2">
      <c r="G83" s="129"/>
      <c r="H83" s="106"/>
    </row>
    <row r="84" spans="7:8" x14ac:dyDescent="0.2">
      <c r="G84" s="129"/>
      <c r="H84" s="106"/>
    </row>
    <row r="85" spans="7:8" x14ac:dyDescent="0.2">
      <c r="G85" s="129"/>
      <c r="H85" s="106"/>
    </row>
    <row r="86" spans="7:8" x14ac:dyDescent="0.2">
      <c r="G86" s="129"/>
      <c r="H86" s="106"/>
    </row>
    <row r="87" spans="7:8" x14ac:dyDescent="0.2">
      <c r="G87" s="129"/>
      <c r="H87" s="106"/>
    </row>
    <row r="88" spans="7:8" x14ac:dyDescent="0.2">
      <c r="G88" s="129"/>
      <c r="H88" s="106"/>
    </row>
    <row r="89" spans="7:8" x14ac:dyDescent="0.2">
      <c r="G89" s="129"/>
      <c r="H89" s="106"/>
    </row>
    <row r="90" spans="7:8" x14ac:dyDescent="0.2">
      <c r="G90" s="129"/>
      <c r="H90" s="106"/>
    </row>
    <row r="91" spans="7:8" x14ac:dyDescent="0.2">
      <c r="G91" s="129"/>
      <c r="H91" s="106"/>
    </row>
    <row r="92" spans="7:8" x14ac:dyDescent="0.2">
      <c r="G92" s="129"/>
      <c r="H92" s="106"/>
    </row>
    <row r="93" spans="7:8" x14ac:dyDescent="0.2">
      <c r="G93" s="129"/>
      <c r="H93" s="106"/>
    </row>
    <row r="94" spans="7:8" x14ac:dyDescent="0.2">
      <c r="G94" s="129"/>
      <c r="H94" s="106"/>
    </row>
    <row r="95" spans="7:8" x14ac:dyDescent="0.2">
      <c r="G95" s="129"/>
      <c r="H95" s="106"/>
    </row>
    <row r="96" spans="7:8" x14ac:dyDescent="0.2">
      <c r="G96" s="129"/>
      <c r="H96" s="106"/>
    </row>
    <row r="97" spans="7:8" x14ac:dyDescent="0.2">
      <c r="G97" s="129"/>
      <c r="H97" s="106"/>
    </row>
    <row r="98" spans="7:8" x14ac:dyDescent="0.2">
      <c r="G98" s="129"/>
      <c r="H98" s="106"/>
    </row>
    <row r="99" spans="7:8" x14ac:dyDescent="0.2">
      <c r="G99" s="129"/>
      <c r="H99" s="106"/>
    </row>
    <row r="100" spans="7:8" x14ac:dyDescent="0.2">
      <c r="G100" s="129"/>
      <c r="H100" s="106"/>
    </row>
    <row r="101" spans="7:8" x14ac:dyDescent="0.2">
      <c r="G101" s="129"/>
      <c r="H101" s="106"/>
    </row>
    <row r="102" spans="7:8" x14ac:dyDescent="0.2">
      <c r="G102" s="129"/>
      <c r="H102" s="106"/>
    </row>
    <row r="103" spans="7:8" x14ac:dyDescent="0.2">
      <c r="G103" s="129"/>
      <c r="H103" s="106"/>
    </row>
    <row r="104" spans="7:8" x14ac:dyDescent="0.2">
      <c r="G104" s="129"/>
      <c r="H104" s="106"/>
    </row>
    <row r="105" spans="7:8" x14ac:dyDescent="0.2">
      <c r="G105" s="129"/>
      <c r="H105" s="106"/>
    </row>
    <row r="106" spans="7:8" x14ac:dyDescent="0.2">
      <c r="G106" s="129"/>
      <c r="H106" s="106"/>
    </row>
    <row r="107" spans="7:8" x14ac:dyDescent="0.2">
      <c r="G107" s="129"/>
      <c r="H107" s="106"/>
    </row>
    <row r="108" spans="7:8" x14ac:dyDescent="0.2">
      <c r="G108" s="129"/>
      <c r="H108" s="106"/>
    </row>
    <row r="109" spans="7:8" x14ac:dyDescent="0.2">
      <c r="G109" s="129"/>
      <c r="H109" s="106"/>
    </row>
    <row r="110" spans="7:8" x14ac:dyDescent="0.2">
      <c r="G110" s="129"/>
      <c r="H110" s="106"/>
    </row>
    <row r="111" spans="7:8" x14ac:dyDescent="0.2">
      <c r="G111" s="129"/>
      <c r="H111" s="106"/>
    </row>
    <row r="112" spans="7:8" x14ac:dyDescent="0.2">
      <c r="G112" s="129"/>
      <c r="H112" s="106"/>
    </row>
    <row r="113" spans="7:8" x14ac:dyDescent="0.2">
      <c r="G113" s="129"/>
      <c r="H113" s="106"/>
    </row>
    <row r="114" spans="7:8" x14ac:dyDescent="0.2">
      <c r="G114" s="129"/>
      <c r="H114" s="106"/>
    </row>
    <row r="115" spans="7:8" x14ac:dyDescent="0.2">
      <c r="G115" s="129"/>
      <c r="H115" s="106"/>
    </row>
    <row r="116" spans="7:8" x14ac:dyDescent="0.2">
      <c r="G116" s="129"/>
      <c r="H116" s="106"/>
    </row>
    <row r="117" spans="7:8" x14ac:dyDescent="0.2">
      <c r="G117" s="129"/>
      <c r="H117" s="106"/>
    </row>
    <row r="118" spans="7:8" x14ac:dyDescent="0.2">
      <c r="G118" s="129"/>
      <c r="H118" s="106"/>
    </row>
    <row r="119" spans="7:8" x14ac:dyDescent="0.2">
      <c r="G119" s="129"/>
      <c r="H119" s="106"/>
    </row>
    <row r="120" spans="7:8" x14ac:dyDescent="0.2">
      <c r="G120" s="129"/>
      <c r="H120" s="106"/>
    </row>
    <row r="121" spans="7:8" x14ac:dyDescent="0.2">
      <c r="G121" s="129"/>
      <c r="H121" s="106"/>
    </row>
    <row r="122" spans="7:8" x14ac:dyDescent="0.2">
      <c r="G122" s="129"/>
      <c r="H122" s="106"/>
    </row>
    <row r="123" spans="7:8" x14ac:dyDescent="0.2">
      <c r="G123" s="129"/>
      <c r="H123" s="106"/>
    </row>
    <row r="124" spans="7:8" x14ac:dyDescent="0.2">
      <c r="G124" s="129"/>
      <c r="H124" s="106"/>
    </row>
    <row r="125" spans="7:8" x14ac:dyDescent="0.2">
      <c r="G125" s="129"/>
      <c r="H125" s="106"/>
    </row>
    <row r="126" spans="7:8" x14ac:dyDescent="0.2">
      <c r="G126" s="129"/>
      <c r="H126" s="106"/>
    </row>
    <row r="127" spans="7:8" x14ac:dyDescent="0.2">
      <c r="G127" s="129"/>
      <c r="H127" s="106"/>
    </row>
    <row r="128" spans="7:8" x14ac:dyDescent="0.2">
      <c r="G128" s="129"/>
      <c r="H128" s="106"/>
    </row>
    <row r="129" spans="7:8" x14ac:dyDescent="0.2">
      <c r="G129" s="129"/>
      <c r="H129" s="106"/>
    </row>
    <row r="130" spans="7:8" x14ac:dyDescent="0.2">
      <c r="G130" s="129"/>
      <c r="H130" s="106"/>
    </row>
    <row r="131" spans="7:8" x14ac:dyDescent="0.2">
      <c r="G131" s="129"/>
      <c r="H131" s="106"/>
    </row>
    <row r="132" spans="7:8" x14ac:dyDescent="0.2">
      <c r="G132" s="129"/>
      <c r="H132" s="106"/>
    </row>
    <row r="133" spans="7:8" x14ac:dyDescent="0.2">
      <c r="G133" s="129"/>
      <c r="H133" s="106"/>
    </row>
    <row r="134" spans="7:8" x14ac:dyDescent="0.2">
      <c r="G134" s="129"/>
      <c r="H134" s="106"/>
    </row>
    <row r="135" spans="7:8" x14ac:dyDescent="0.2">
      <c r="G135" s="129"/>
      <c r="H135" s="106"/>
    </row>
    <row r="136" spans="7:8" x14ac:dyDescent="0.2">
      <c r="G136" s="129"/>
      <c r="H136" s="106"/>
    </row>
    <row r="137" spans="7:8" x14ac:dyDescent="0.2">
      <c r="G137" s="129"/>
      <c r="H137" s="106"/>
    </row>
    <row r="138" spans="7:8" x14ac:dyDescent="0.2">
      <c r="G138" s="129"/>
      <c r="H138" s="106"/>
    </row>
    <row r="139" spans="7:8" x14ac:dyDescent="0.2">
      <c r="G139" s="129"/>
      <c r="H139" s="106"/>
    </row>
    <row r="140" spans="7:8" x14ac:dyDescent="0.2">
      <c r="G140" s="129"/>
      <c r="H140" s="106"/>
    </row>
    <row r="141" spans="7:8" x14ac:dyDescent="0.2">
      <c r="G141" s="129"/>
      <c r="H141" s="106"/>
    </row>
    <row r="142" spans="7:8" x14ac:dyDescent="0.2">
      <c r="G142" s="129"/>
      <c r="H142" s="106"/>
    </row>
    <row r="143" spans="7:8" x14ac:dyDescent="0.2">
      <c r="G143" s="129"/>
      <c r="H143" s="106"/>
    </row>
    <row r="144" spans="7:8" x14ac:dyDescent="0.2">
      <c r="G144" s="129"/>
      <c r="H144" s="106"/>
    </row>
    <row r="145" spans="7:8" x14ac:dyDescent="0.2">
      <c r="G145" s="129"/>
      <c r="H145" s="106"/>
    </row>
    <row r="146" spans="7:8" x14ac:dyDescent="0.2">
      <c r="G146" s="129"/>
      <c r="H146" s="106"/>
    </row>
    <row r="147" spans="7:8" x14ac:dyDescent="0.2">
      <c r="G147" s="129"/>
      <c r="H147" s="106"/>
    </row>
    <row r="148" spans="7:8" x14ac:dyDescent="0.2">
      <c r="G148" s="129"/>
      <c r="H148" s="106"/>
    </row>
    <row r="149" spans="7:8" x14ac:dyDescent="0.2">
      <c r="G149" s="129"/>
      <c r="H149" s="106"/>
    </row>
    <row r="150" spans="7:8" x14ac:dyDescent="0.2">
      <c r="G150" s="129"/>
      <c r="H150" s="106"/>
    </row>
    <row r="151" spans="7:8" x14ac:dyDescent="0.2">
      <c r="G151" s="129"/>
      <c r="H151" s="106"/>
    </row>
    <row r="152" spans="7:8" x14ac:dyDescent="0.2">
      <c r="G152" s="129"/>
      <c r="H152" s="106"/>
    </row>
    <row r="153" spans="7:8" x14ac:dyDescent="0.2">
      <c r="G153" s="129"/>
      <c r="H153" s="106"/>
    </row>
    <row r="154" spans="7:8" x14ac:dyDescent="0.2">
      <c r="G154" s="129"/>
      <c r="H154" s="106"/>
    </row>
    <row r="155" spans="7:8" x14ac:dyDescent="0.2">
      <c r="G155" s="129"/>
      <c r="H155" s="106"/>
    </row>
    <row r="156" spans="7:8" x14ac:dyDescent="0.2">
      <c r="G156" s="129"/>
      <c r="H156" s="106"/>
    </row>
    <row r="157" spans="7:8" x14ac:dyDescent="0.2">
      <c r="G157" s="129"/>
      <c r="H157" s="106"/>
    </row>
    <row r="158" spans="7:8" x14ac:dyDescent="0.2">
      <c r="G158" s="129"/>
      <c r="H158" s="106"/>
    </row>
    <row r="159" spans="7:8" x14ac:dyDescent="0.2">
      <c r="G159" s="129"/>
      <c r="H159" s="106"/>
    </row>
    <row r="160" spans="7:8" x14ac:dyDescent="0.2">
      <c r="G160" s="129"/>
      <c r="H160" s="106"/>
    </row>
    <row r="161" spans="7:8" x14ac:dyDescent="0.2">
      <c r="G161" s="129"/>
      <c r="H161" s="106"/>
    </row>
    <row r="162" spans="7:8" x14ac:dyDescent="0.2">
      <c r="G162" s="129"/>
      <c r="H162" s="106"/>
    </row>
    <row r="163" spans="7:8" x14ac:dyDescent="0.2">
      <c r="G163" s="129"/>
      <c r="H163" s="106"/>
    </row>
    <row r="164" spans="7:8" x14ac:dyDescent="0.2">
      <c r="G164" s="129"/>
      <c r="H164" s="106"/>
    </row>
    <row r="165" spans="7:8" x14ac:dyDescent="0.2">
      <c r="G165" s="129"/>
      <c r="H165" s="106"/>
    </row>
    <row r="166" spans="7:8" x14ac:dyDescent="0.2">
      <c r="G166" s="129"/>
      <c r="H166" s="106"/>
    </row>
    <row r="167" spans="7:8" x14ac:dyDescent="0.2">
      <c r="G167" s="129"/>
      <c r="H167" s="106"/>
    </row>
    <row r="168" spans="7:8" x14ac:dyDescent="0.2">
      <c r="G168" s="129"/>
      <c r="H168" s="106"/>
    </row>
    <row r="169" spans="7:8" x14ac:dyDescent="0.2">
      <c r="G169" s="129"/>
      <c r="H169" s="106"/>
    </row>
    <row r="170" spans="7:8" x14ac:dyDescent="0.2">
      <c r="G170" s="129"/>
      <c r="H170" s="106"/>
    </row>
    <row r="171" spans="7:8" x14ac:dyDescent="0.2">
      <c r="G171" s="129"/>
      <c r="H171" s="106"/>
    </row>
    <row r="172" spans="7:8" x14ac:dyDescent="0.2">
      <c r="G172" s="129"/>
      <c r="H172" s="106"/>
    </row>
    <row r="173" spans="7:8" x14ac:dyDescent="0.2">
      <c r="G173" s="129"/>
      <c r="H173" s="106"/>
    </row>
    <row r="174" spans="7:8" x14ac:dyDescent="0.2">
      <c r="G174" s="129"/>
      <c r="H174" s="106"/>
    </row>
    <row r="175" spans="7:8" x14ac:dyDescent="0.2">
      <c r="G175" s="129"/>
      <c r="H175" s="106"/>
    </row>
    <row r="176" spans="7:8" x14ac:dyDescent="0.2">
      <c r="G176" s="129"/>
      <c r="H176" s="106"/>
    </row>
    <row r="177" spans="7:8" x14ac:dyDescent="0.2">
      <c r="G177" s="129"/>
      <c r="H177" s="106"/>
    </row>
    <row r="178" spans="7:8" x14ac:dyDescent="0.2">
      <c r="G178" s="129"/>
      <c r="H178" s="106"/>
    </row>
    <row r="179" spans="7:8" x14ac:dyDescent="0.2">
      <c r="G179" s="129"/>
      <c r="H179" s="106"/>
    </row>
    <row r="180" spans="7:8" x14ac:dyDescent="0.2">
      <c r="G180" s="129"/>
      <c r="H180" s="106"/>
    </row>
    <row r="181" spans="7:8" x14ac:dyDescent="0.2">
      <c r="G181" s="129"/>
      <c r="H181" s="106"/>
    </row>
    <row r="182" spans="7:8" x14ac:dyDescent="0.2">
      <c r="G182" s="129"/>
      <c r="H182" s="106"/>
    </row>
    <row r="183" spans="7:8" x14ac:dyDescent="0.2">
      <c r="G183" s="129"/>
      <c r="H183" s="106"/>
    </row>
    <row r="184" spans="7:8" x14ac:dyDescent="0.2">
      <c r="G184" s="129"/>
      <c r="H184" s="106"/>
    </row>
    <row r="185" spans="7:8" x14ac:dyDescent="0.2">
      <c r="G185" s="129"/>
      <c r="H185" s="106"/>
    </row>
    <row r="186" spans="7:8" x14ac:dyDescent="0.2">
      <c r="G186" s="129"/>
      <c r="H186" s="106"/>
    </row>
    <row r="187" spans="7:8" x14ac:dyDescent="0.2">
      <c r="G187" s="129"/>
      <c r="H187" s="106"/>
    </row>
    <row r="188" spans="7:8" x14ac:dyDescent="0.2">
      <c r="G188" s="129"/>
      <c r="H188" s="106"/>
    </row>
    <row r="189" spans="7:8" x14ac:dyDescent="0.2">
      <c r="G189" s="129"/>
      <c r="H189" s="106"/>
    </row>
    <row r="190" spans="7:8" x14ac:dyDescent="0.2">
      <c r="G190" s="129"/>
      <c r="H190" s="106"/>
    </row>
    <row r="191" spans="7:8" x14ac:dyDescent="0.2">
      <c r="G191" s="129"/>
      <c r="H191" s="106"/>
    </row>
    <row r="192" spans="7:8" x14ac:dyDescent="0.2">
      <c r="G192" s="129"/>
      <c r="H192" s="106"/>
    </row>
    <row r="193" spans="7:8" x14ac:dyDescent="0.2">
      <c r="G193" s="129"/>
      <c r="H193" s="106"/>
    </row>
    <row r="194" spans="7:8" x14ac:dyDescent="0.2">
      <c r="G194" s="129"/>
      <c r="H194" s="106"/>
    </row>
    <row r="195" spans="7:8" x14ac:dyDescent="0.2">
      <c r="G195" s="129"/>
      <c r="H195" s="106"/>
    </row>
    <row r="196" spans="7:8" x14ac:dyDescent="0.2">
      <c r="G196" s="129"/>
      <c r="H196" s="106"/>
    </row>
    <row r="197" spans="7:8" x14ac:dyDescent="0.2">
      <c r="G197" s="129"/>
      <c r="H197" s="106"/>
    </row>
    <row r="198" spans="7:8" x14ac:dyDescent="0.2">
      <c r="G198" s="129"/>
      <c r="H198" s="106"/>
    </row>
    <row r="199" spans="7:8" x14ac:dyDescent="0.2">
      <c r="G199" s="129"/>
      <c r="H199" s="106"/>
    </row>
    <row r="200" spans="7:8" x14ac:dyDescent="0.2">
      <c r="G200" s="129"/>
      <c r="H200" s="106"/>
    </row>
    <row r="201" spans="7:8" x14ac:dyDescent="0.2">
      <c r="G201" s="129"/>
      <c r="H201" s="106"/>
    </row>
    <row r="202" spans="7:8" x14ac:dyDescent="0.2">
      <c r="G202" s="129"/>
      <c r="H202" s="106"/>
    </row>
    <row r="203" spans="7:8" x14ac:dyDescent="0.2">
      <c r="G203" s="129"/>
      <c r="H203" s="106"/>
    </row>
    <row r="204" spans="7:8" x14ac:dyDescent="0.2">
      <c r="G204" s="129"/>
      <c r="H204" s="106"/>
    </row>
    <row r="205" spans="7:8" x14ac:dyDescent="0.2">
      <c r="G205" s="129"/>
      <c r="H205" s="106"/>
    </row>
    <row r="206" spans="7:8" x14ac:dyDescent="0.2">
      <c r="G206" s="129"/>
      <c r="H206" s="106"/>
    </row>
    <row r="207" spans="7:8" x14ac:dyDescent="0.2">
      <c r="G207" s="129"/>
      <c r="H207" s="106"/>
    </row>
    <row r="208" spans="7:8" x14ac:dyDescent="0.2">
      <c r="G208" s="129"/>
      <c r="H208" s="106"/>
    </row>
    <row r="209" spans="7:8" x14ac:dyDescent="0.2">
      <c r="G209" s="129"/>
      <c r="H209" s="106"/>
    </row>
    <row r="210" spans="7:8" x14ac:dyDescent="0.2">
      <c r="G210" s="129"/>
      <c r="H210" s="106"/>
    </row>
    <row r="211" spans="7:8" x14ac:dyDescent="0.2">
      <c r="G211" s="129"/>
      <c r="H211" s="106"/>
    </row>
    <row r="212" spans="7:8" x14ac:dyDescent="0.2">
      <c r="G212" s="129"/>
      <c r="H212" s="106"/>
    </row>
    <row r="213" spans="7:8" x14ac:dyDescent="0.2">
      <c r="G213" s="129"/>
      <c r="H213" s="106"/>
    </row>
    <row r="214" spans="7:8" x14ac:dyDescent="0.2">
      <c r="G214" s="129"/>
      <c r="H214" s="106"/>
    </row>
    <row r="215" spans="7:8" x14ac:dyDescent="0.2">
      <c r="G215" s="129"/>
      <c r="H215" s="106"/>
    </row>
    <row r="216" spans="7:8" x14ac:dyDescent="0.2">
      <c r="G216" s="129"/>
      <c r="H216" s="106"/>
    </row>
    <row r="217" spans="7:8" x14ac:dyDescent="0.2">
      <c r="G217" s="129"/>
      <c r="H217" s="106"/>
    </row>
    <row r="218" spans="7:8" x14ac:dyDescent="0.2">
      <c r="G218" s="129"/>
      <c r="H218" s="106"/>
    </row>
    <row r="219" spans="7:8" x14ac:dyDescent="0.2">
      <c r="G219" s="129"/>
      <c r="H219" s="106"/>
    </row>
    <row r="220" spans="7:8" x14ac:dyDescent="0.2">
      <c r="G220" s="129"/>
      <c r="H220" s="106"/>
    </row>
    <row r="221" spans="7:8" x14ac:dyDescent="0.2">
      <c r="G221" s="129"/>
      <c r="H221" s="106"/>
    </row>
    <row r="222" spans="7:8" x14ac:dyDescent="0.2">
      <c r="G222" s="129"/>
      <c r="H222" s="106"/>
    </row>
    <row r="223" spans="7:8" x14ac:dyDescent="0.2">
      <c r="G223" s="129"/>
      <c r="H223" s="106"/>
    </row>
    <row r="224" spans="7:8" x14ac:dyDescent="0.2">
      <c r="G224" s="129"/>
      <c r="H224" s="106"/>
    </row>
    <row r="225" spans="7:8" x14ac:dyDescent="0.2">
      <c r="G225" s="129"/>
      <c r="H225" s="106"/>
    </row>
    <row r="226" spans="7:8" x14ac:dyDescent="0.2">
      <c r="G226" s="129"/>
      <c r="H226" s="106"/>
    </row>
    <row r="227" spans="7:8" x14ac:dyDescent="0.2">
      <c r="G227" s="129"/>
      <c r="H227" s="106"/>
    </row>
    <row r="228" spans="7:8" x14ac:dyDescent="0.2">
      <c r="G228" s="129"/>
      <c r="H228" s="106"/>
    </row>
    <row r="229" spans="7:8" x14ac:dyDescent="0.2">
      <c r="G229" s="129"/>
      <c r="H229" s="106"/>
    </row>
    <row r="230" spans="7:8" x14ac:dyDescent="0.2">
      <c r="G230" s="129"/>
      <c r="H230" s="106"/>
    </row>
    <row r="231" spans="7:8" x14ac:dyDescent="0.2">
      <c r="G231" s="129"/>
      <c r="H231" s="106"/>
    </row>
    <row r="232" spans="7:8" x14ac:dyDescent="0.2">
      <c r="G232" s="129"/>
      <c r="H232" s="106"/>
    </row>
    <row r="233" spans="7:8" x14ac:dyDescent="0.2">
      <c r="G233" s="129"/>
      <c r="H233" s="106"/>
    </row>
    <row r="234" spans="7:8" x14ac:dyDescent="0.2">
      <c r="G234" s="129"/>
      <c r="H234" s="106"/>
    </row>
    <row r="235" spans="7:8" x14ac:dyDescent="0.2">
      <c r="G235" s="129"/>
      <c r="H235" s="106"/>
    </row>
    <row r="236" spans="7:8" x14ac:dyDescent="0.2">
      <c r="G236" s="129"/>
      <c r="H236" s="106"/>
    </row>
    <row r="237" spans="7:8" x14ac:dyDescent="0.2">
      <c r="G237" s="129"/>
      <c r="H237" s="106"/>
    </row>
    <row r="238" spans="7:8" x14ac:dyDescent="0.2">
      <c r="G238" s="129"/>
      <c r="H238" s="106"/>
    </row>
    <row r="239" spans="7:8" x14ac:dyDescent="0.2">
      <c r="G239" s="129"/>
      <c r="H239" s="106"/>
    </row>
    <row r="240" spans="7:8" x14ac:dyDescent="0.2">
      <c r="G240" s="129"/>
      <c r="H240" s="106"/>
    </row>
    <row r="241" spans="7:8" x14ac:dyDescent="0.2">
      <c r="G241" s="129"/>
      <c r="H241" s="106"/>
    </row>
    <row r="242" spans="7:8" x14ac:dyDescent="0.2">
      <c r="G242" s="129"/>
      <c r="H242" s="106"/>
    </row>
    <row r="243" spans="7:8" x14ac:dyDescent="0.2">
      <c r="G243" s="129"/>
      <c r="H243" s="106"/>
    </row>
    <row r="244" spans="7:8" x14ac:dyDescent="0.2">
      <c r="G244" s="129"/>
      <c r="H244" s="106"/>
    </row>
    <row r="245" spans="7:8" x14ac:dyDescent="0.2">
      <c r="G245" s="129"/>
      <c r="H245" s="106"/>
    </row>
    <row r="246" spans="7:8" x14ac:dyDescent="0.2">
      <c r="G246" s="129"/>
      <c r="H246" s="106"/>
    </row>
    <row r="247" spans="7:8" x14ac:dyDescent="0.2">
      <c r="G247" s="129"/>
      <c r="H247" s="106"/>
    </row>
    <row r="248" spans="7:8" x14ac:dyDescent="0.2">
      <c r="G248" s="129"/>
      <c r="H248" s="106"/>
    </row>
    <row r="249" spans="7:8" x14ac:dyDescent="0.2">
      <c r="G249" s="129"/>
      <c r="H249" s="106"/>
    </row>
    <row r="250" spans="7:8" x14ac:dyDescent="0.2">
      <c r="G250" s="129"/>
      <c r="H250" s="106"/>
    </row>
    <row r="251" spans="7:8" x14ac:dyDescent="0.2">
      <c r="G251" s="129"/>
      <c r="H251" s="106"/>
    </row>
    <row r="252" spans="7:8" x14ac:dyDescent="0.2">
      <c r="G252" s="129"/>
      <c r="H252" s="106"/>
    </row>
    <row r="253" spans="7:8" x14ac:dyDescent="0.2">
      <c r="G253" s="129"/>
      <c r="H253" s="106"/>
    </row>
    <row r="254" spans="7:8" x14ac:dyDescent="0.2">
      <c r="G254" s="129"/>
      <c r="H254" s="106"/>
    </row>
    <row r="255" spans="7:8" x14ac:dyDescent="0.2">
      <c r="G255" s="129"/>
      <c r="H255" s="106"/>
    </row>
    <row r="256" spans="7:8" x14ac:dyDescent="0.2">
      <c r="G256" s="129"/>
      <c r="H256" s="106"/>
    </row>
    <row r="257" spans="7:8" x14ac:dyDescent="0.2">
      <c r="G257" s="129"/>
      <c r="H257" s="106"/>
    </row>
    <row r="258" spans="7:8" x14ac:dyDescent="0.2">
      <c r="G258" s="129"/>
      <c r="H258" s="106"/>
    </row>
    <row r="259" spans="7:8" x14ac:dyDescent="0.2">
      <c r="G259" s="129"/>
      <c r="H259" s="106"/>
    </row>
    <row r="260" spans="7:8" x14ac:dyDescent="0.2">
      <c r="G260" s="129"/>
      <c r="H260" s="106"/>
    </row>
    <row r="261" spans="7:8" x14ac:dyDescent="0.2">
      <c r="G261" s="129"/>
      <c r="H261" s="106"/>
    </row>
    <row r="262" spans="7:8" x14ac:dyDescent="0.2">
      <c r="G262" s="129"/>
      <c r="H262" s="106"/>
    </row>
    <row r="263" spans="7:8" x14ac:dyDescent="0.2">
      <c r="G263" s="129"/>
      <c r="H263" s="106"/>
    </row>
    <row r="264" spans="7:8" x14ac:dyDescent="0.2">
      <c r="G264" s="129"/>
      <c r="H264" s="106"/>
    </row>
    <row r="265" spans="7:8" x14ac:dyDescent="0.2">
      <c r="G265" s="129"/>
      <c r="H265" s="106"/>
    </row>
    <row r="266" spans="7:8" x14ac:dyDescent="0.2">
      <c r="G266" s="129"/>
      <c r="H266" s="106"/>
    </row>
    <row r="267" spans="7:8" x14ac:dyDescent="0.2">
      <c r="G267" s="129"/>
      <c r="H267" s="106"/>
    </row>
    <row r="268" spans="7:8" x14ac:dyDescent="0.2">
      <c r="G268" s="129"/>
      <c r="H268" s="106"/>
    </row>
    <row r="269" spans="7:8" x14ac:dyDescent="0.2">
      <c r="G269" s="129"/>
      <c r="H269" s="106"/>
    </row>
    <row r="270" spans="7:8" x14ac:dyDescent="0.2">
      <c r="G270" s="129"/>
      <c r="H270" s="106"/>
    </row>
    <row r="271" spans="7:8" x14ac:dyDescent="0.2">
      <c r="G271" s="129"/>
      <c r="H271" s="106"/>
    </row>
    <row r="272" spans="7:8" x14ac:dyDescent="0.2">
      <c r="G272" s="129"/>
      <c r="H272" s="106"/>
    </row>
    <row r="273" spans="7:8" x14ac:dyDescent="0.2">
      <c r="G273" s="129"/>
      <c r="H273" s="106"/>
    </row>
    <row r="274" spans="7:8" x14ac:dyDescent="0.2">
      <c r="G274" s="129"/>
      <c r="H274" s="106"/>
    </row>
    <row r="275" spans="7:8" x14ac:dyDescent="0.2">
      <c r="G275" s="129"/>
      <c r="H275" s="106"/>
    </row>
    <row r="276" spans="7:8" x14ac:dyDescent="0.2">
      <c r="G276" s="129"/>
      <c r="H276" s="106"/>
    </row>
    <row r="277" spans="7:8" x14ac:dyDescent="0.2">
      <c r="G277" s="129"/>
      <c r="H277" s="106"/>
    </row>
    <row r="278" spans="7:8" x14ac:dyDescent="0.2">
      <c r="G278" s="129"/>
      <c r="H278" s="106"/>
    </row>
    <row r="279" spans="7:8" x14ac:dyDescent="0.2">
      <c r="G279" s="129"/>
      <c r="H279" s="106"/>
    </row>
    <row r="280" spans="7:8" x14ac:dyDescent="0.2">
      <c r="G280" s="129"/>
      <c r="H280" s="106"/>
    </row>
    <row r="281" spans="7:8" x14ac:dyDescent="0.2">
      <c r="G281" s="129"/>
      <c r="H281" s="106"/>
    </row>
    <row r="282" spans="7:8" x14ac:dyDescent="0.2">
      <c r="G282" s="129"/>
      <c r="H282" s="106"/>
    </row>
    <row r="283" spans="7:8" x14ac:dyDescent="0.2">
      <c r="G283" s="129"/>
      <c r="H283" s="106"/>
    </row>
    <row r="284" spans="7:8" x14ac:dyDescent="0.2">
      <c r="G284" s="129"/>
      <c r="H284" s="106"/>
    </row>
    <row r="285" spans="7:8" x14ac:dyDescent="0.2">
      <c r="G285" s="129"/>
      <c r="H285" s="106"/>
    </row>
    <row r="286" spans="7:8" x14ac:dyDescent="0.2">
      <c r="G286" s="129"/>
      <c r="H286" s="106"/>
    </row>
    <row r="287" spans="7:8" x14ac:dyDescent="0.2">
      <c r="G287" s="129"/>
      <c r="H287" s="106"/>
    </row>
    <row r="288" spans="7:8" x14ac:dyDescent="0.2">
      <c r="G288" s="129"/>
      <c r="H288" s="106"/>
    </row>
    <row r="289" spans="7:8" x14ac:dyDescent="0.2">
      <c r="G289" s="129"/>
      <c r="H289" s="106"/>
    </row>
    <row r="290" spans="7:8" x14ac:dyDescent="0.2">
      <c r="G290" s="129"/>
      <c r="H290" s="106"/>
    </row>
    <row r="291" spans="7:8" x14ac:dyDescent="0.2">
      <c r="G291" s="129"/>
      <c r="H291" s="106"/>
    </row>
    <row r="292" spans="7:8" x14ac:dyDescent="0.2">
      <c r="G292" s="129"/>
      <c r="H292" s="106"/>
    </row>
    <row r="293" spans="7:8" x14ac:dyDescent="0.2">
      <c r="G293" s="129"/>
      <c r="H293" s="106"/>
    </row>
    <row r="294" spans="7:8" x14ac:dyDescent="0.2">
      <c r="G294" s="129"/>
      <c r="H294" s="106"/>
    </row>
    <row r="295" spans="7:8" x14ac:dyDescent="0.2">
      <c r="G295" s="129"/>
      <c r="H295" s="106"/>
    </row>
    <row r="296" spans="7:8" x14ac:dyDescent="0.2">
      <c r="G296" s="129"/>
      <c r="H296" s="106"/>
    </row>
    <row r="297" spans="7:8" x14ac:dyDescent="0.2">
      <c r="G297" s="129"/>
      <c r="H297" s="106"/>
    </row>
    <row r="298" spans="7:8" x14ac:dyDescent="0.2">
      <c r="G298" s="129"/>
      <c r="H298" s="106"/>
    </row>
    <row r="299" spans="7:8" x14ac:dyDescent="0.2">
      <c r="G299" s="129"/>
      <c r="H299" s="106"/>
    </row>
    <row r="300" spans="7:8" x14ac:dyDescent="0.2">
      <c r="G300" s="129"/>
      <c r="H300" s="106"/>
    </row>
    <row r="301" spans="7:8" x14ac:dyDescent="0.2">
      <c r="G301" s="129"/>
      <c r="H301" s="106"/>
    </row>
    <row r="302" spans="7:8" x14ac:dyDescent="0.2">
      <c r="G302" s="129"/>
      <c r="H302" s="106"/>
    </row>
    <row r="303" spans="7:8" x14ac:dyDescent="0.2">
      <c r="G303" s="129"/>
      <c r="H303" s="106"/>
    </row>
    <row r="304" spans="7:8" x14ac:dyDescent="0.2">
      <c r="G304" s="129"/>
      <c r="H304" s="106"/>
    </row>
    <row r="305" spans="7:8" x14ac:dyDescent="0.2">
      <c r="G305" s="129"/>
      <c r="H305" s="106"/>
    </row>
    <row r="306" spans="7:8" x14ac:dyDescent="0.2">
      <c r="G306" s="129"/>
      <c r="H306" s="106"/>
    </row>
    <row r="307" spans="7:8" x14ac:dyDescent="0.2">
      <c r="G307" s="129"/>
      <c r="H307" s="106"/>
    </row>
    <row r="308" spans="7:8" x14ac:dyDescent="0.2">
      <c r="G308" s="129"/>
      <c r="H308" s="106"/>
    </row>
    <row r="309" spans="7:8" x14ac:dyDescent="0.2">
      <c r="G309" s="129"/>
      <c r="H309" s="106"/>
    </row>
    <row r="310" spans="7:8" x14ac:dyDescent="0.2">
      <c r="G310" s="129"/>
      <c r="H310" s="106"/>
    </row>
    <row r="311" spans="7:8" x14ac:dyDescent="0.2">
      <c r="G311" s="129"/>
      <c r="H311" s="106"/>
    </row>
    <row r="312" spans="7:8" x14ac:dyDescent="0.2">
      <c r="G312" s="129"/>
      <c r="H312" s="106"/>
    </row>
    <row r="313" spans="7:8" x14ac:dyDescent="0.2">
      <c r="G313" s="129"/>
      <c r="H313" s="106"/>
    </row>
    <row r="314" spans="7:8" x14ac:dyDescent="0.2">
      <c r="G314" s="129"/>
      <c r="H314" s="106"/>
    </row>
    <row r="315" spans="7:8" x14ac:dyDescent="0.2">
      <c r="G315" s="129"/>
      <c r="H315" s="106"/>
    </row>
    <row r="316" spans="7:8" x14ac:dyDescent="0.2">
      <c r="G316" s="129"/>
      <c r="H316" s="106"/>
    </row>
    <row r="317" spans="7:8" x14ac:dyDescent="0.2">
      <c r="G317" s="129"/>
      <c r="H317" s="106"/>
    </row>
    <row r="318" spans="7:8" x14ac:dyDescent="0.2">
      <c r="G318" s="129"/>
      <c r="H318" s="106"/>
    </row>
    <row r="319" spans="7:8" x14ac:dyDescent="0.2">
      <c r="G319" s="129"/>
      <c r="H319" s="106"/>
    </row>
    <row r="320" spans="7:8" x14ac:dyDescent="0.2">
      <c r="G320" s="129"/>
      <c r="H320" s="106"/>
    </row>
    <row r="321" spans="7:8" x14ac:dyDescent="0.2">
      <c r="G321" s="129"/>
      <c r="H321" s="106"/>
    </row>
    <row r="322" spans="7:8" x14ac:dyDescent="0.2">
      <c r="G322" s="129"/>
      <c r="H322" s="106"/>
    </row>
    <row r="323" spans="7:8" x14ac:dyDescent="0.2">
      <c r="G323" s="129"/>
      <c r="H323" s="106"/>
    </row>
    <row r="324" spans="7:8" x14ac:dyDescent="0.2">
      <c r="G324" s="129"/>
      <c r="H324" s="106"/>
    </row>
    <row r="325" spans="7:8" x14ac:dyDescent="0.2">
      <c r="G325" s="129"/>
      <c r="H325" s="106"/>
    </row>
    <row r="326" spans="7:8" x14ac:dyDescent="0.2">
      <c r="G326" s="129"/>
      <c r="H326" s="106"/>
    </row>
    <row r="327" spans="7:8" x14ac:dyDescent="0.2">
      <c r="G327" s="129"/>
      <c r="H327" s="106"/>
    </row>
    <row r="328" spans="7:8" x14ac:dyDescent="0.2">
      <c r="G328" s="129"/>
      <c r="H328" s="106"/>
    </row>
    <row r="329" spans="7:8" x14ac:dyDescent="0.2">
      <c r="G329" s="129"/>
      <c r="H329" s="106"/>
    </row>
    <row r="330" spans="7:8" x14ac:dyDescent="0.2">
      <c r="G330" s="129"/>
      <c r="H330" s="106"/>
    </row>
    <row r="331" spans="7:8" x14ac:dyDescent="0.2">
      <c r="G331" s="129"/>
      <c r="H331" s="106"/>
    </row>
    <row r="332" spans="7:8" x14ac:dyDescent="0.2">
      <c r="G332" s="129"/>
      <c r="H332" s="106"/>
    </row>
    <row r="333" spans="7:8" x14ac:dyDescent="0.2">
      <c r="G333" s="129"/>
      <c r="H333" s="106"/>
    </row>
    <row r="334" spans="7:8" x14ac:dyDescent="0.2">
      <c r="G334" s="129"/>
      <c r="H334" s="106"/>
    </row>
    <row r="335" spans="7:8" x14ac:dyDescent="0.2">
      <c r="G335" s="129"/>
      <c r="H335" s="106"/>
    </row>
    <row r="336" spans="7:8" x14ac:dyDescent="0.2">
      <c r="G336" s="129"/>
      <c r="H336" s="106"/>
    </row>
    <row r="337" spans="7:8" x14ac:dyDescent="0.2">
      <c r="G337" s="129"/>
      <c r="H337" s="106"/>
    </row>
    <row r="338" spans="7:8" x14ac:dyDescent="0.2">
      <c r="G338" s="129"/>
      <c r="H338" s="106"/>
    </row>
    <row r="339" spans="7:8" x14ac:dyDescent="0.2">
      <c r="G339" s="129"/>
      <c r="H339" s="106"/>
    </row>
    <row r="340" spans="7:8" x14ac:dyDescent="0.2">
      <c r="G340" s="129"/>
      <c r="H340" s="106"/>
    </row>
    <row r="341" spans="7:8" x14ac:dyDescent="0.2">
      <c r="G341" s="129"/>
      <c r="H341" s="106"/>
    </row>
    <row r="342" spans="7:8" x14ac:dyDescent="0.2">
      <c r="G342" s="129"/>
      <c r="H342" s="106"/>
    </row>
    <row r="343" spans="7:8" x14ac:dyDescent="0.2">
      <c r="G343" s="129"/>
      <c r="H343" s="106"/>
    </row>
    <row r="344" spans="7:8" x14ac:dyDescent="0.2">
      <c r="G344" s="129"/>
      <c r="H344" s="106"/>
    </row>
    <row r="345" spans="7:8" x14ac:dyDescent="0.2">
      <c r="G345" s="129"/>
      <c r="H345" s="106"/>
    </row>
    <row r="346" spans="7:8" x14ac:dyDescent="0.2">
      <c r="G346" s="129"/>
      <c r="H346" s="106"/>
    </row>
    <row r="347" spans="7:8" x14ac:dyDescent="0.2">
      <c r="G347" s="129"/>
      <c r="H347" s="106"/>
    </row>
    <row r="348" spans="7:8" x14ac:dyDescent="0.2">
      <c r="G348" s="129"/>
      <c r="H348" s="106"/>
    </row>
    <row r="349" spans="7:8" x14ac:dyDescent="0.2">
      <c r="G349" s="129"/>
      <c r="H349" s="106"/>
    </row>
    <row r="350" spans="7:8" x14ac:dyDescent="0.2">
      <c r="G350" s="129"/>
      <c r="H350" s="106"/>
    </row>
    <row r="351" spans="7:8" x14ac:dyDescent="0.2">
      <c r="G351" s="129"/>
      <c r="H351" s="106"/>
    </row>
    <row r="352" spans="7:8" x14ac:dyDescent="0.2">
      <c r="G352" s="129"/>
      <c r="H352" s="106"/>
    </row>
    <row r="353" spans="7:8" x14ac:dyDescent="0.2">
      <c r="G353" s="129"/>
      <c r="H353" s="106"/>
    </row>
    <row r="354" spans="7:8" x14ac:dyDescent="0.2">
      <c r="G354" s="129"/>
      <c r="H354" s="106"/>
    </row>
    <row r="355" spans="7:8" x14ac:dyDescent="0.2">
      <c r="G355" s="129"/>
      <c r="H355" s="106"/>
    </row>
    <row r="356" spans="7:8" x14ac:dyDescent="0.2">
      <c r="G356" s="129"/>
      <c r="H356" s="106"/>
    </row>
    <row r="357" spans="7:8" x14ac:dyDescent="0.2">
      <c r="G357" s="129"/>
      <c r="H357" s="106"/>
    </row>
    <row r="358" spans="7:8" x14ac:dyDescent="0.2">
      <c r="G358" s="129"/>
      <c r="H358" s="106"/>
    </row>
    <row r="359" spans="7:8" x14ac:dyDescent="0.2">
      <c r="G359" s="129"/>
      <c r="H359" s="106"/>
    </row>
    <row r="360" spans="7:8" x14ac:dyDescent="0.2">
      <c r="G360" s="129"/>
      <c r="H360" s="106"/>
    </row>
    <row r="361" spans="7:8" x14ac:dyDescent="0.2">
      <c r="G361" s="129"/>
      <c r="H361" s="106"/>
    </row>
    <row r="362" spans="7:8" x14ac:dyDescent="0.2">
      <c r="G362" s="129"/>
      <c r="H362" s="106"/>
    </row>
    <row r="363" spans="7:8" x14ac:dyDescent="0.2">
      <c r="G363" s="129"/>
      <c r="H363" s="106"/>
    </row>
    <row r="364" spans="7:8" x14ac:dyDescent="0.2">
      <c r="G364" s="129"/>
      <c r="H364" s="106"/>
    </row>
    <row r="365" spans="7:8" x14ac:dyDescent="0.2">
      <c r="G365" s="129"/>
      <c r="H365" s="106"/>
    </row>
    <row r="366" spans="7:8" x14ac:dyDescent="0.2">
      <c r="G366" s="129"/>
      <c r="H366" s="106"/>
    </row>
    <row r="367" spans="7:8" x14ac:dyDescent="0.2">
      <c r="G367" s="129"/>
      <c r="H367" s="106"/>
    </row>
    <row r="368" spans="7:8" x14ac:dyDescent="0.2">
      <c r="G368" s="129"/>
      <c r="H368" s="106"/>
    </row>
    <row r="369" spans="7:8" x14ac:dyDescent="0.2">
      <c r="G369" s="129"/>
      <c r="H369" s="106"/>
    </row>
    <row r="370" spans="7:8" x14ac:dyDescent="0.2">
      <c r="G370" s="129"/>
      <c r="H370" s="106"/>
    </row>
    <row r="371" spans="7:8" x14ac:dyDescent="0.2">
      <c r="G371" s="129"/>
      <c r="H371" s="106"/>
    </row>
    <row r="372" spans="7:8" x14ac:dyDescent="0.2">
      <c r="G372" s="129"/>
      <c r="H372" s="106"/>
    </row>
    <row r="373" spans="7:8" x14ac:dyDescent="0.2">
      <c r="G373" s="129"/>
      <c r="H373" s="106"/>
    </row>
    <row r="374" spans="7:8" x14ac:dyDescent="0.2">
      <c r="G374" s="129"/>
      <c r="H374" s="106"/>
    </row>
    <row r="375" spans="7:8" x14ac:dyDescent="0.2">
      <c r="G375" s="129"/>
      <c r="H375" s="106"/>
    </row>
    <row r="376" spans="7:8" x14ac:dyDescent="0.2">
      <c r="G376" s="129"/>
      <c r="H376" s="106"/>
    </row>
    <row r="377" spans="7:8" x14ac:dyDescent="0.2">
      <c r="G377" s="129"/>
      <c r="H377" s="106"/>
    </row>
    <row r="378" spans="7:8" x14ac:dyDescent="0.2">
      <c r="G378" s="129"/>
      <c r="H378" s="106"/>
    </row>
    <row r="379" spans="7:8" x14ac:dyDescent="0.2">
      <c r="G379" s="129"/>
      <c r="H379" s="106"/>
    </row>
    <row r="380" spans="7:8" x14ac:dyDescent="0.2">
      <c r="G380" s="129"/>
      <c r="H380" s="106"/>
    </row>
    <row r="381" spans="7:8" x14ac:dyDescent="0.2">
      <c r="G381" s="129"/>
      <c r="H381" s="106"/>
    </row>
    <row r="382" spans="7:8" x14ac:dyDescent="0.2">
      <c r="G382" s="129"/>
      <c r="H382" s="106"/>
    </row>
    <row r="383" spans="7:8" x14ac:dyDescent="0.2">
      <c r="G383" s="129"/>
      <c r="H383" s="106"/>
    </row>
    <row r="384" spans="7:8" x14ac:dyDescent="0.2">
      <c r="G384" s="129"/>
      <c r="H384" s="106"/>
    </row>
    <row r="385" spans="7:8" x14ac:dyDescent="0.2">
      <c r="G385" s="129"/>
      <c r="H385" s="106"/>
    </row>
    <row r="386" spans="7:8" x14ac:dyDescent="0.2">
      <c r="G386" s="129"/>
      <c r="H386" s="106"/>
    </row>
    <row r="387" spans="7:8" x14ac:dyDescent="0.2">
      <c r="G387" s="129"/>
      <c r="H387" s="106"/>
    </row>
    <row r="388" spans="7:8" x14ac:dyDescent="0.2">
      <c r="G388" s="129"/>
      <c r="H388" s="106"/>
    </row>
    <row r="389" spans="7:8" x14ac:dyDescent="0.2">
      <c r="G389" s="129"/>
      <c r="H389" s="106"/>
    </row>
    <row r="390" spans="7:8" x14ac:dyDescent="0.2">
      <c r="G390" s="129"/>
      <c r="H390" s="106"/>
    </row>
    <row r="391" spans="7:8" x14ac:dyDescent="0.2">
      <c r="G391" s="129"/>
      <c r="H391" s="106"/>
    </row>
    <row r="392" spans="7:8" x14ac:dyDescent="0.2">
      <c r="G392" s="129"/>
      <c r="H392" s="106"/>
    </row>
    <row r="393" spans="7:8" x14ac:dyDescent="0.2">
      <c r="G393" s="129"/>
      <c r="H393" s="106"/>
    </row>
    <row r="394" spans="7:8" x14ac:dyDescent="0.2">
      <c r="G394" s="129"/>
      <c r="H394" s="106"/>
    </row>
    <row r="395" spans="7:8" x14ac:dyDescent="0.2">
      <c r="G395" s="129"/>
      <c r="H395" s="106"/>
    </row>
    <row r="396" spans="7:8" x14ac:dyDescent="0.2">
      <c r="G396" s="129"/>
      <c r="H396" s="106"/>
    </row>
    <row r="397" spans="7:8" x14ac:dyDescent="0.2">
      <c r="G397" s="129"/>
      <c r="H397" s="106"/>
    </row>
    <row r="398" spans="7:8" x14ac:dyDescent="0.2">
      <c r="G398" s="129"/>
      <c r="H398" s="106"/>
    </row>
    <row r="399" spans="7:8" x14ac:dyDescent="0.2">
      <c r="G399" s="129"/>
      <c r="H399" s="106"/>
    </row>
    <row r="400" spans="7:8" x14ac:dyDescent="0.2">
      <c r="G400" s="129"/>
      <c r="H400" s="106"/>
    </row>
    <row r="401" spans="7:8" x14ac:dyDescent="0.2">
      <c r="G401" s="129"/>
      <c r="H401" s="106"/>
    </row>
    <row r="402" spans="7:8" x14ac:dyDescent="0.2">
      <c r="G402" s="129"/>
      <c r="H402" s="106"/>
    </row>
    <row r="403" spans="7:8" x14ac:dyDescent="0.2">
      <c r="G403" s="129"/>
      <c r="H403" s="106"/>
    </row>
    <row r="404" spans="7:8" x14ac:dyDescent="0.2">
      <c r="G404" s="129"/>
      <c r="H404" s="106"/>
    </row>
    <row r="405" spans="7:8" x14ac:dyDescent="0.2">
      <c r="G405" s="129"/>
      <c r="H405" s="106"/>
    </row>
    <row r="406" spans="7:8" x14ac:dyDescent="0.2">
      <c r="G406" s="129"/>
      <c r="H406" s="106"/>
    </row>
    <row r="407" spans="7:8" x14ac:dyDescent="0.2">
      <c r="G407" s="129"/>
      <c r="H407" s="106"/>
    </row>
    <row r="408" spans="7:8" x14ac:dyDescent="0.2">
      <c r="G408" s="129"/>
      <c r="H408" s="106"/>
    </row>
    <row r="409" spans="7:8" x14ac:dyDescent="0.2">
      <c r="G409" s="129"/>
      <c r="H409" s="106"/>
    </row>
    <row r="410" spans="7:8" x14ac:dyDescent="0.2">
      <c r="G410" s="129"/>
      <c r="H410" s="106"/>
    </row>
    <row r="411" spans="7:8" x14ac:dyDescent="0.2">
      <c r="G411" s="129"/>
      <c r="H411" s="106"/>
    </row>
    <row r="412" spans="7:8" x14ac:dyDescent="0.2">
      <c r="G412" s="129"/>
      <c r="H412" s="106"/>
    </row>
    <row r="413" spans="7:8" x14ac:dyDescent="0.2">
      <c r="G413" s="129"/>
      <c r="H413" s="106"/>
    </row>
    <row r="414" spans="7:8" x14ac:dyDescent="0.2">
      <c r="G414" s="129"/>
      <c r="H414" s="106"/>
    </row>
    <row r="415" spans="7:8" x14ac:dyDescent="0.2">
      <c r="G415" s="129"/>
      <c r="H415" s="106"/>
    </row>
    <row r="416" spans="7:8" x14ac:dyDescent="0.2">
      <c r="G416" s="129"/>
      <c r="H416" s="106"/>
    </row>
    <row r="417" spans="7:8" x14ac:dyDescent="0.2">
      <c r="G417" s="129"/>
      <c r="H417" s="106"/>
    </row>
    <row r="418" spans="7:8" x14ac:dyDescent="0.2">
      <c r="G418" s="129"/>
      <c r="H418" s="106"/>
    </row>
    <row r="419" spans="7:8" x14ac:dyDescent="0.2">
      <c r="G419" s="129"/>
      <c r="H419" s="106"/>
    </row>
    <row r="420" spans="7:8" x14ac:dyDescent="0.2">
      <c r="G420" s="129"/>
      <c r="H420" s="106"/>
    </row>
    <row r="421" spans="7:8" x14ac:dyDescent="0.2">
      <c r="G421" s="129"/>
      <c r="H421" s="106"/>
    </row>
    <row r="422" spans="7:8" x14ac:dyDescent="0.2">
      <c r="G422" s="129"/>
      <c r="H422" s="106"/>
    </row>
    <row r="423" spans="7:8" x14ac:dyDescent="0.2">
      <c r="G423" s="129"/>
      <c r="H423" s="106"/>
    </row>
    <row r="424" spans="7:8" x14ac:dyDescent="0.2">
      <c r="G424" s="129"/>
      <c r="H424" s="106"/>
    </row>
    <row r="425" spans="7:8" x14ac:dyDescent="0.2">
      <c r="G425" s="129"/>
      <c r="H425" s="106"/>
    </row>
    <row r="426" spans="7:8" x14ac:dyDescent="0.2">
      <c r="G426" s="129"/>
      <c r="H426" s="106"/>
    </row>
    <row r="427" spans="7:8" x14ac:dyDescent="0.2">
      <c r="G427" s="129"/>
      <c r="H427" s="106"/>
    </row>
    <row r="428" spans="7:8" x14ac:dyDescent="0.2">
      <c r="G428" s="129"/>
      <c r="H428" s="106"/>
    </row>
    <row r="429" spans="7:8" x14ac:dyDescent="0.2">
      <c r="G429" s="129"/>
      <c r="H429" s="106"/>
    </row>
    <row r="430" spans="7:8" x14ac:dyDescent="0.2">
      <c r="G430" s="129"/>
      <c r="H430" s="106"/>
    </row>
    <row r="431" spans="7:8" x14ac:dyDescent="0.2">
      <c r="G431" s="129"/>
      <c r="H431" s="106"/>
    </row>
    <row r="432" spans="7:8" x14ac:dyDescent="0.2">
      <c r="G432" s="129"/>
      <c r="H432" s="106"/>
    </row>
    <row r="433" spans="7:8" x14ac:dyDescent="0.2">
      <c r="G433" s="129"/>
      <c r="H433" s="106"/>
    </row>
    <row r="434" spans="7:8" x14ac:dyDescent="0.2">
      <c r="G434" s="129"/>
      <c r="H434" s="106"/>
    </row>
    <row r="435" spans="7:8" x14ac:dyDescent="0.2">
      <c r="G435" s="129"/>
      <c r="H435" s="106"/>
    </row>
    <row r="436" spans="7:8" x14ac:dyDescent="0.2">
      <c r="G436" s="129"/>
      <c r="H436" s="106"/>
    </row>
    <row r="437" spans="7:8" x14ac:dyDescent="0.2">
      <c r="G437" s="129"/>
      <c r="H437" s="106"/>
    </row>
    <row r="438" spans="7:8" x14ac:dyDescent="0.2">
      <c r="G438" s="129"/>
      <c r="H438" s="106"/>
    </row>
    <row r="439" spans="7:8" x14ac:dyDescent="0.2">
      <c r="G439" s="129"/>
      <c r="H439" s="106"/>
    </row>
    <row r="440" spans="7:8" x14ac:dyDescent="0.2">
      <c r="G440" s="129"/>
      <c r="H440" s="106"/>
    </row>
    <row r="441" spans="7:8" x14ac:dyDescent="0.2">
      <c r="G441" s="129"/>
      <c r="H441" s="106"/>
    </row>
    <row r="442" spans="7:8" x14ac:dyDescent="0.2">
      <c r="G442" s="129"/>
      <c r="H442" s="106"/>
    </row>
    <row r="443" spans="7:8" x14ac:dyDescent="0.2">
      <c r="G443" s="129"/>
      <c r="H443" s="106"/>
    </row>
    <row r="444" spans="7:8" x14ac:dyDescent="0.2">
      <c r="G444" s="129"/>
      <c r="H444" s="106"/>
    </row>
    <row r="445" spans="7:8" x14ac:dyDescent="0.2">
      <c r="G445" s="129"/>
      <c r="H445" s="106"/>
    </row>
    <row r="446" spans="7:8" x14ac:dyDescent="0.2">
      <c r="G446" s="129"/>
      <c r="H446" s="106"/>
    </row>
    <row r="447" spans="7:8" x14ac:dyDescent="0.2">
      <c r="G447" s="129"/>
      <c r="H447" s="106"/>
    </row>
    <row r="448" spans="7:8" x14ac:dyDescent="0.2">
      <c r="G448" s="129"/>
      <c r="H448" s="106"/>
    </row>
    <row r="449" spans="7:8" x14ac:dyDescent="0.2">
      <c r="G449" s="129"/>
      <c r="H449" s="106"/>
    </row>
    <row r="450" spans="7:8" x14ac:dyDescent="0.2">
      <c r="G450" s="129"/>
      <c r="H450" s="106"/>
    </row>
    <row r="451" spans="7:8" x14ac:dyDescent="0.2">
      <c r="G451" s="129"/>
      <c r="H451" s="106"/>
    </row>
    <row r="452" spans="7:8" x14ac:dyDescent="0.2">
      <c r="G452" s="129"/>
      <c r="H452" s="106"/>
    </row>
    <row r="453" spans="7:8" x14ac:dyDescent="0.2">
      <c r="G453" s="129"/>
      <c r="H453" s="106"/>
    </row>
    <row r="454" spans="7:8" x14ac:dyDescent="0.2">
      <c r="G454" s="129"/>
      <c r="H454" s="106"/>
    </row>
    <row r="455" spans="7:8" x14ac:dyDescent="0.2">
      <c r="G455" s="129"/>
      <c r="H455" s="106"/>
    </row>
    <row r="456" spans="7:8" x14ac:dyDescent="0.2">
      <c r="G456" s="129"/>
      <c r="H456" s="106"/>
    </row>
    <row r="457" spans="7:8" x14ac:dyDescent="0.2">
      <c r="G457" s="129"/>
      <c r="H457" s="106"/>
    </row>
    <row r="458" spans="7:8" x14ac:dyDescent="0.2">
      <c r="G458" s="129"/>
      <c r="H458" s="106"/>
    </row>
    <row r="459" spans="7:8" x14ac:dyDescent="0.2">
      <c r="G459" s="129"/>
      <c r="H459" s="106"/>
    </row>
    <row r="460" spans="7:8" x14ac:dyDescent="0.2">
      <c r="G460" s="129"/>
      <c r="H460" s="106"/>
    </row>
    <row r="461" spans="7:8" x14ac:dyDescent="0.2">
      <c r="G461" s="129"/>
      <c r="H461" s="106"/>
    </row>
    <row r="462" spans="7:8" x14ac:dyDescent="0.2">
      <c r="G462" s="129"/>
      <c r="H462" s="106"/>
    </row>
    <row r="463" spans="7:8" x14ac:dyDescent="0.2">
      <c r="G463" s="129"/>
      <c r="H463" s="106"/>
    </row>
    <row r="464" spans="7:8" x14ac:dyDescent="0.2">
      <c r="G464" s="129"/>
      <c r="H464" s="106"/>
    </row>
  </sheetData>
  <mergeCells count="8">
    <mergeCell ref="A29:B29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8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1"/>
  <sheetViews>
    <sheetView view="pageBreakPreview" zoomScale="130" zoomScaleNormal="100" zoomScaleSheetLayoutView="130" workbookViewId="0">
      <selection activeCell="N22" sqref="N22"/>
    </sheetView>
  </sheetViews>
  <sheetFormatPr defaultColWidth="10.5" defaultRowHeight="11.25" x14ac:dyDescent="0.2"/>
  <cols>
    <col min="1" max="1" width="10.5" style="106" customWidth="1"/>
    <col min="2" max="2" width="30" style="106" customWidth="1"/>
    <col min="3" max="3" width="15.1640625" style="106" customWidth="1"/>
    <col min="4" max="4" width="9.6640625" style="106" customWidth="1"/>
    <col min="5" max="5" width="13" style="129" customWidth="1"/>
    <col min="6" max="6" width="9.6640625" style="106" customWidth="1"/>
    <col min="7" max="7" width="14" style="254" customWidth="1"/>
    <col min="8" max="8" width="9.6640625" style="255" customWidth="1"/>
    <col min="9" max="16384" width="10.5" style="107"/>
  </cols>
  <sheetData>
    <row r="1" spans="1:9" ht="59.25" customHeight="1" x14ac:dyDescent="0.2">
      <c r="C1" s="107"/>
      <c r="D1" s="107"/>
      <c r="E1" s="107"/>
      <c r="F1" s="135" t="s">
        <v>697</v>
      </c>
      <c r="G1" s="135"/>
      <c r="H1" s="135"/>
    </row>
    <row r="2" spans="1:9" s="109" customFormat="1" ht="40.5" customHeight="1" x14ac:dyDescent="0.2">
      <c r="A2" s="136" t="s">
        <v>695</v>
      </c>
      <c r="B2" s="136"/>
      <c r="C2" s="136"/>
      <c r="D2" s="136"/>
      <c r="E2" s="136"/>
      <c r="F2" s="136"/>
      <c r="G2" s="136"/>
      <c r="H2" s="136"/>
      <c r="I2" s="108"/>
    </row>
    <row r="3" spans="1:9" s="110" customFormat="1" ht="24.75" customHeight="1" x14ac:dyDescent="0.2">
      <c r="A3" s="137" t="s">
        <v>615</v>
      </c>
      <c r="B3" s="138" t="s">
        <v>296</v>
      </c>
      <c r="C3" s="139" t="s">
        <v>616</v>
      </c>
      <c r="D3" s="139"/>
      <c r="E3" s="140" t="s">
        <v>617</v>
      </c>
      <c r="F3" s="140"/>
      <c r="G3" s="139" t="s">
        <v>618</v>
      </c>
      <c r="H3" s="139"/>
    </row>
    <row r="4" spans="1:9" s="110" customFormat="1" x14ac:dyDescent="0.2">
      <c r="A4" s="137"/>
      <c r="B4" s="138"/>
      <c r="C4" s="111" t="s">
        <v>582</v>
      </c>
      <c r="D4" s="111" t="s">
        <v>619</v>
      </c>
      <c r="E4" s="111" t="s">
        <v>582</v>
      </c>
      <c r="F4" s="111" t="s">
        <v>619</v>
      </c>
      <c r="G4" s="111" t="s">
        <v>582</v>
      </c>
      <c r="H4" s="111" t="s">
        <v>619</v>
      </c>
    </row>
    <row r="5" spans="1:9" x14ac:dyDescent="0.2">
      <c r="A5" s="258" t="s">
        <v>128</v>
      </c>
      <c r="B5" s="258" t="s">
        <v>129</v>
      </c>
      <c r="C5" s="221">
        <v>29181317.710000001</v>
      </c>
      <c r="D5" s="222">
        <v>17151</v>
      </c>
      <c r="E5" s="221">
        <v>2682126.2999999998</v>
      </c>
      <c r="F5" s="222">
        <v>1754</v>
      </c>
      <c r="G5" s="221">
        <v>31863444.010000002</v>
      </c>
      <c r="H5" s="222">
        <v>18905</v>
      </c>
    </row>
    <row r="6" spans="1:9" ht="22.5" x14ac:dyDescent="0.2">
      <c r="A6" s="258" t="s">
        <v>12</v>
      </c>
      <c r="B6" s="258" t="s">
        <v>13</v>
      </c>
      <c r="C6" s="221">
        <v>423667.75</v>
      </c>
      <c r="D6" s="252">
        <v>374</v>
      </c>
      <c r="E6" s="221">
        <v>9854.5400000000009</v>
      </c>
      <c r="F6" s="222">
        <v>7</v>
      </c>
      <c r="G6" s="221">
        <v>433522.29</v>
      </c>
      <c r="H6" s="222">
        <v>381</v>
      </c>
    </row>
    <row r="7" spans="1:9" x14ac:dyDescent="0.2">
      <c r="A7" s="258" t="s">
        <v>152</v>
      </c>
      <c r="B7" s="258" t="s">
        <v>153</v>
      </c>
      <c r="C7" s="221">
        <v>47097106.560000002</v>
      </c>
      <c r="D7" s="222">
        <v>41896</v>
      </c>
      <c r="E7" s="221">
        <v>-2000000</v>
      </c>
      <c r="F7" s="222">
        <v>-1397</v>
      </c>
      <c r="G7" s="221">
        <v>45097106.560000002</v>
      </c>
      <c r="H7" s="222">
        <v>40499</v>
      </c>
    </row>
    <row r="8" spans="1:9" ht="22.5" x14ac:dyDescent="0.2">
      <c r="A8" s="258" t="s">
        <v>122</v>
      </c>
      <c r="B8" s="258" t="s">
        <v>123</v>
      </c>
      <c r="C8" s="221">
        <v>37776278.979999997</v>
      </c>
      <c r="D8" s="222">
        <v>24561</v>
      </c>
      <c r="E8" s="221">
        <v>16687.740000000002</v>
      </c>
      <c r="F8" s="222">
        <v>12</v>
      </c>
      <c r="G8" s="221">
        <v>37792966.719999999</v>
      </c>
      <c r="H8" s="222">
        <v>24573</v>
      </c>
    </row>
    <row r="9" spans="1:9" x14ac:dyDescent="0.2">
      <c r="A9" s="258" t="s">
        <v>146</v>
      </c>
      <c r="B9" s="258" t="s">
        <v>147</v>
      </c>
      <c r="C9" s="221">
        <v>17707323.510000002</v>
      </c>
      <c r="D9" s="222">
        <v>13448</v>
      </c>
      <c r="E9" s="221">
        <v>602689.27</v>
      </c>
      <c r="F9" s="222">
        <v>407</v>
      </c>
      <c r="G9" s="221">
        <v>18310012.780000001</v>
      </c>
      <c r="H9" s="222">
        <v>13855</v>
      </c>
    </row>
    <row r="10" spans="1:9" ht="22.5" x14ac:dyDescent="0.2">
      <c r="A10" s="258" t="s">
        <v>140</v>
      </c>
      <c r="B10" s="258" t="s">
        <v>141</v>
      </c>
      <c r="C10" s="221">
        <v>8783719.8800000008</v>
      </c>
      <c r="D10" s="222">
        <v>7868</v>
      </c>
      <c r="E10" s="221">
        <v>-693666.18</v>
      </c>
      <c r="F10" s="222">
        <v>-860</v>
      </c>
      <c r="G10" s="221">
        <v>8090053.7000000002</v>
      </c>
      <c r="H10" s="222">
        <v>7008</v>
      </c>
    </row>
    <row r="11" spans="1:9" x14ac:dyDescent="0.2">
      <c r="A11" s="258" t="s">
        <v>38</v>
      </c>
      <c r="B11" s="258" t="s">
        <v>39</v>
      </c>
      <c r="C11" s="221">
        <v>4852782.34</v>
      </c>
      <c r="D11" s="222">
        <v>3604</v>
      </c>
      <c r="E11" s="221">
        <v>25796.58</v>
      </c>
      <c r="F11" s="222">
        <v>20</v>
      </c>
      <c r="G11" s="221">
        <v>4878578.92</v>
      </c>
      <c r="H11" s="222">
        <v>3624</v>
      </c>
    </row>
    <row r="12" spans="1:9" x14ac:dyDescent="0.2">
      <c r="A12" s="258" t="s">
        <v>50</v>
      </c>
      <c r="B12" s="258" t="s">
        <v>51</v>
      </c>
      <c r="C12" s="221">
        <v>29784871.550000001</v>
      </c>
      <c r="D12" s="222">
        <v>24986</v>
      </c>
      <c r="E12" s="221">
        <v>-300000</v>
      </c>
      <c r="F12" s="222">
        <v>0</v>
      </c>
      <c r="G12" s="221">
        <v>29484871.550000001</v>
      </c>
      <c r="H12" s="222">
        <v>24986</v>
      </c>
    </row>
    <row r="13" spans="1:9" x14ac:dyDescent="0.2">
      <c r="A13" s="258" t="s">
        <v>56</v>
      </c>
      <c r="B13" s="258" t="s">
        <v>57</v>
      </c>
      <c r="C13" s="221">
        <v>5397640.1799999997</v>
      </c>
      <c r="D13" s="222">
        <v>3812</v>
      </c>
      <c r="E13" s="221">
        <v>-300000</v>
      </c>
      <c r="F13" s="222">
        <v>0</v>
      </c>
      <c r="G13" s="221">
        <v>5097640.18</v>
      </c>
      <c r="H13" s="222">
        <v>3812</v>
      </c>
    </row>
    <row r="14" spans="1:9" x14ac:dyDescent="0.2">
      <c r="A14" s="258" t="s">
        <v>58</v>
      </c>
      <c r="B14" s="258" t="s">
        <v>59</v>
      </c>
      <c r="C14" s="221">
        <v>11146665.32</v>
      </c>
      <c r="D14" s="222">
        <v>10777</v>
      </c>
      <c r="E14" s="221">
        <v>-1000000</v>
      </c>
      <c r="F14" s="222">
        <v>-744</v>
      </c>
      <c r="G14" s="221">
        <v>10146665.32</v>
      </c>
      <c r="H14" s="222">
        <v>10033</v>
      </c>
    </row>
    <row r="15" spans="1:9" x14ac:dyDescent="0.2">
      <c r="A15" s="258" t="s">
        <v>60</v>
      </c>
      <c r="B15" s="258" t="s">
        <v>61</v>
      </c>
      <c r="C15" s="221">
        <v>9294127.6400000006</v>
      </c>
      <c r="D15" s="222">
        <v>2682</v>
      </c>
      <c r="E15" s="221">
        <v>1203137.32</v>
      </c>
      <c r="F15" s="222">
        <v>313</v>
      </c>
      <c r="G15" s="221">
        <v>10497264.960000001</v>
      </c>
      <c r="H15" s="222">
        <v>2995</v>
      </c>
    </row>
    <row r="16" spans="1:9" x14ac:dyDescent="0.2">
      <c r="A16" s="258" t="s">
        <v>144</v>
      </c>
      <c r="B16" s="258" t="s">
        <v>145</v>
      </c>
      <c r="C16" s="221">
        <v>19017414.710000001</v>
      </c>
      <c r="D16" s="222">
        <v>14255</v>
      </c>
      <c r="E16" s="221">
        <v>-400000</v>
      </c>
      <c r="F16" s="222">
        <v>0</v>
      </c>
      <c r="G16" s="221">
        <v>18617414.710000001</v>
      </c>
      <c r="H16" s="222">
        <v>14255</v>
      </c>
    </row>
    <row r="17" spans="1:8" ht="22.5" x14ac:dyDescent="0.2">
      <c r="A17" s="258" t="s">
        <v>70</v>
      </c>
      <c r="B17" s="258" t="s">
        <v>71</v>
      </c>
      <c r="C17" s="221">
        <v>17242372.800000001</v>
      </c>
      <c r="D17" s="222">
        <v>13864</v>
      </c>
      <c r="E17" s="221">
        <v>-1000000</v>
      </c>
      <c r="F17" s="222">
        <v>0</v>
      </c>
      <c r="G17" s="221">
        <v>16242372.800000001</v>
      </c>
      <c r="H17" s="222">
        <v>13864</v>
      </c>
    </row>
    <row r="18" spans="1:8" ht="22.5" x14ac:dyDescent="0.2">
      <c r="A18" s="258" t="s">
        <v>150</v>
      </c>
      <c r="B18" s="258" t="s">
        <v>151</v>
      </c>
      <c r="C18" s="221">
        <v>12868509.57</v>
      </c>
      <c r="D18" s="222">
        <v>4316</v>
      </c>
      <c r="E18" s="221">
        <v>539508.56999999995</v>
      </c>
      <c r="F18" s="222">
        <v>257</v>
      </c>
      <c r="G18" s="221">
        <v>13408018.140000001</v>
      </c>
      <c r="H18" s="222">
        <v>4573</v>
      </c>
    </row>
    <row r="19" spans="1:8" x14ac:dyDescent="0.2">
      <c r="A19" s="258" t="s">
        <v>154</v>
      </c>
      <c r="B19" s="258" t="s">
        <v>155</v>
      </c>
      <c r="C19" s="221">
        <v>32654562.82</v>
      </c>
      <c r="D19" s="222">
        <v>11788</v>
      </c>
      <c r="E19" s="221">
        <v>613865.86</v>
      </c>
      <c r="F19" s="222">
        <v>231</v>
      </c>
      <c r="G19" s="221">
        <v>33268428.68</v>
      </c>
      <c r="H19" s="222">
        <v>12019</v>
      </c>
    </row>
    <row r="20" spans="1:8" x14ac:dyDescent="0.2">
      <c r="A20" s="314" t="s">
        <v>696</v>
      </c>
      <c r="B20" s="314"/>
      <c r="C20" s="221">
        <v>283228361.31999999</v>
      </c>
      <c r="D20" s="222">
        <v>195382</v>
      </c>
      <c r="E20" s="221">
        <v>0</v>
      </c>
      <c r="F20" s="222">
        <v>0</v>
      </c>
      <c r="G20" s="221">
        <v>283228361.31999999</v>
      </c>
      <c r="H20" s="222">
        <v>195382</v>
      </c>
    </row>
    <row r="21" spans="1:8" x14ac:dyDescent="0.2">
      <c r="G21" s="129"/>
      <c r="H21" s="106"/>
    </row>
    <row r="22" spans="1:8" x14ac:dyDescent="0.2">
      <c r="G22" s="129"/>
      <c r="H22" s="106"/>
    </row>
    <row r="23" spans="1:8" x14ac:dyDescent="0.2">
      <c r="G23" s="129"/>
      <c r="H23" s="106"/>
    </row>
    <row r="24" spans="1:8" x14ac:dyDescent="0.2">
      <c r="G24" s="129"/>
      <c r="H24" s="106"/>
    </row>
    <row r="25" spans="1:8" x14ac:dyDescent="0.2">
      <c r="G25" s="129"/>
      <c r="H25" s="106"/>
    </row>
    <row r="26" spans="1:8" x14ac:dyDescent="0.2">
      <c r="G26" s="129"/>
      <c r="H26" s="106"/>
    </row>
    <row r="27" spans="1:8" x14ac:dyDescent="0.2">
      <c r="G27" s="129"/>
      <c r="H27" s="106"/>
    </row>
    <row r="28" spans="1:8" x14ac:dyDescent="0.2">
      <c r="G28" s="129"/>
      <c r="H28" s="106"/>
    </row>
    <row r="29" spans="1:8" x14ac:dyDescent="0.2">
      <c r="G29" s="129"/>
      <c r="H29" s="106"/>
    </row>
    <row r="30" spans="1:8" x14ac:dyDescent="0.2">
      <c r="G30" s="129"/>
      <c r="H30" s="106"/>
    </row>
    <row r="31" spans="1:8" x14ac:dyDescent="0.2">
      <c r="G31" s="129"/>
      <c r="H31" s="106"/>
    </row>
    <row r="32" spans="1:8" x14ac:dyDescent="0.2">
      <c r="G32" s="129"/>
      <c r="H32" s="106"/>
    </row>
    <row r="33" spans="7:8" x14ac:dyDescent="0.2">
      <c r="G33" s="129"/>
      <c r="H33" s="106"/>
    </row>
    <row r="34" spans="7:8" x14ac:dyDescent="0.2">
      <c r="G34" s="129"/>
      <c r="H34" s="106"/>
    </row>
    <row r="35" spans="7:8" x14ac:dyDescent="0.2">
      <c r="G35" s="129"/>
      <c r="H35" s="106"/>
    </row>
    <row r="36" spans="7:8" x14ac:dyDescent="0.2">
      <c r="G36" s="129"/>
      <c r="H36" s="106"/>
    </row>
    <row r="37" spans="7:8" x14ac:dyDescent="0.2">
      <c r="G37" s="129"/>
      <c r="H37" s="106"/>
    </row>
    <row r="38" spans="7:8" x14ac:dyDescent="0.2">
      <c r="G38" s="129"/>
      <c r="H38" s="106"/>
    </row>
    <row r="39" spans="7:8" x14ac:dyDescent="0.2">
      <c r="G39" s="129"/>
      <c r="H39" s="106"/>
    </row>
    <row r="40" spans="7:8" x14ac:dyDescent="0.2">
      <c r="G40" s="129"/>
      <c r="H40" s="106"/>
    </row>
    <row r="41" spans="7:8" x14ac:dyDescent="0.2">
      <c r="G41" s="129"/>
      <c r="H41" s="106"/>
    </row>
    <row r="42" spans="7:8" x14ac:dyDescent="0.2">
      <c r="G42" s="129"/>
      <c r="H42" s="106"/>
    </row>
    <row r="43" spans="7:8" x14ac:dyDescent="0.2">
      <c r="G43" s="129"/>
      <c r="H43" s="106"/>
    </row>
    <row r="44" spans="7:8" x14ac:dyDescent="0.2">
      <c r="G44" s="129"/>
      <c r="H44" s="106"/>
    </row>
    <row r="45" spans="7:8" x14ac:dyDescent="0.2">
      <c r="G45" s="129"/>
      <c r="H45" s="106"/>
    </row>
    <row r="46" spans="7:8" x14ac:dyDescent="0.2">
      <c r="G46" s="129"/>
      <c r="H46" s="106"/>
    </row>
    <row r="47" spans="7:8" x14ac:dyDescent="0.2">
      <c r="G47" s="129"/>
      <c r="H47" s="106"/>
    </row>
    <row r="48" spans="7:8" x14ac:dyDescent="0.2">
      <c r="G48" s="129"/>
      <c r="H48" s="106"/>
    </row>
    <row r="49" spans="7:8" x14ac:dyDescent="0.2">
      <c r="G49" s="129"/>
      <c r="H49" s="106"/>
    </row>
    <row r="50" spans="7:8" x14ac:dyDescent="0.2">
      <c r="G50" s="129"/>
      <c r="H50" s="106"/>
    </row>
    <row r="51" spans="7:8" x14ac:dyDescent="0.2">
      <c r="G51" s="129"/>
      <c r="H51" s="106"/>
    </row>
    <row r="52" spans="7:8" x14ac:dyDescent="0.2">
      <c r="G52" s="129"/>
      <c r="H52" s="106"/>
    </row>
    <row r="53" spans="7:8" x14ac:dyDescent="0.2">
      <c r="G53" s="129"/>
      <c r="H53" s="106"/>
    </row>
    <row r="54" spans="7:8" x14ac:dyDescent="0.2">
      <c r="G54" s="129"/>
      <c r="H54" s="106"/>
    </row>
    <row r="55" spans="7:8" x14ac:dyDescent="0.2">
      <c r="G55" s="129"/>
      <c r="H55" s="106"/>
    </row>
    <row r="56" spans="7:8" x14ac:dyDescent="0.2">
      <c r="G56" s="129"/>
      <c r="H56" s="106"/>
    </row>
    <row r="57" spans="7:8" x14ac:dyDescent="0.2">
      <c r="G57" s="129"/>
      <c r="H57" s="106"/>
    </row>
    <row r="58" spans="7:8" x14ac:dyDescent="0.2">
      <c r="G58" s="129"/>
      <c r="H58" s="106"/>
    </row>
    <row r="59" spans="7:8" x14ac:dyDescent="0.2">
      <c r="G59" s="129"/>
      <c r="H59" s="106"/>
    </row>
    <row r="60" spans="7:8" x14ac:dyDescent="0.2">
      <c r="G60" s="129"/>
      <c r="H60" s="106"/>
    </row>
    <row r="61" spans="7:8" x14ac:dyDescent="0.2">
      <c r="G61" s="129"/>
      <c r="H61" s="106"/>
    </row>
    <row r="62" spans="7:8" x14ac:dyDescent="0.2">
      <c r="G62" s="129"/>
      <c r="H62" s="106"/>
    </row>
    <row r="63" spans="7:8" x14ac:dyDescent="0.2">
      <c r="G63" s="129"/>
      <c r="H63" s="106"/>
    </row>
    <row r="64" spans="7:8" x14ac:dyDescent="0.2">
      <c r="G64" s="129"/>
      <c r="H64" s="106"/>
    </row>
    <row r="65" spans="7:8" x14ac:dyDescent="0.2">
      <c r="G65" s="129"/>
      <c r="H65" s="106"/>
    </row>
    <row r="66" spans="7:8" x14ac:dyDescent="0.2">
      <c r="G66" s="129"/>
      <c r="H66" s="106"/>
    </row>
    <row r="67" spans="7:8" x14ac:dyDescent="0.2">
      <c r="G67" s="129"/>
      <c r="H67" s="106"/>
    </row>
    <row r="68" spans="7:8" x14ac:dyDescent="0.2">
      <c r="G68" s="129"/>
      <c r="H68" s="106"/>
    </row>
    <row r="69" spans="7:8" x14ac:dyDescent="0.2">
      <c r="G69" s="129"/>
      <c r="H69" s="106"/>
    </row>
    <row r="70" spans="7:8" x14ac:dyDescent="0.2">
      <c r="G70" s="129"/>
      <c r="H70" s="106"/>
    </row>
    <row r="71" spans="7:8" x14ac:dyDescent="0.2">
      <c r="G71" s="129"/>
      <c r="H71" s="106"/>
    </row>
    <row r="72" spans="7:8" x14ac:dyDescent="0.2">
      <c r="G72" s="129"/>
      <c r="H72" s="106"/>
    </row>
    <row r="73" spans="7:8" x14ac:dyDescent="0.2">
      <c r="G73" s="129"/>
      <c r="H73" s="106"/>
    </row>
    <row r="74" spans="7:8" x14ac:dyDescent="0.2">
      <c r="G74" s="129"/>
      <c r="H74" s="106"/>
    </row>
    <row r="75" spans="7:8" x14ac:dyDescent="0.2">
      <c r="G75" s="129"/>
      <c r="H75" s="106"/>
    </row>
    <row r="76" spans="7:8" x14ac:dyDescent="0.2">
      <c r="G76" s="129"/>
      <c r="H76" s="106"/>
    </row>
    <row r="77" spans="7:8" x14ac:dyDescent="0.2">
      <c r="G77" s="129"/>
      <c r="H77" s="106"/>
    </row>
    <row r="78" spans="7:8" x14ac:dyDescent="0.2">
      <c r="G78" s="129"/>
      <c r="H78" s="106"/>
    </row>
    <row r="79" spans="7:8" x14ac:dyDescent="0.2">
      <c r="G79" s="129"/>
      <c r="H79" s="106"/>
    </row>
    <row r="80" spans="7:8" x14ac:dyDescent="0.2">
      <c r="G80" s="129"/>
      <c r="H80" s="106"/>
    </row>
    <row r="81" spans="7:8" x14ac:dyDescent="0.2">
      <c r="G81" s="129"/>
      <c r="H81" s="106"/>
    </row>
    <row r="82" spans="7:8" x14ac:dyDescent="0.2">
      <c r="G82" s="129"/>
      <c r="H82" s="106"/>
    </row>
    <row r="83" spans="7:8" x14ac:dyDescent="0.2">
      <c r="G83" s="129"/>
      <c r="H83" s="106"/>
    </row>
    <row r="84" spans="7:8" x14ac:dyDescent="0.2">
      <c r="G84" s="129"/>
      <c r="H84" s="106"/>
    </row>
    <row r="85" spans="7:8" x14ac:dyDescent="0.2">
      <c r="G85" s="129"/>
      <c r="H85" s="106"/>
    </row>
    <row r="86" spans="7:8" x14ac:dyDescent="0.2">
      <c r="G86" s="129"/>
      <c r="H86" s="106"/>
    </row>
    <row r="87" spans="7:8" x14ac:dyDescent="0.2">
      <c r="G87" s="129"/>
      <c r="H87" s="106"/>
    </row>
    <row r="88" spans="7:8" x14ac:dyDescent="0.2">
      <c r="G88" s="129"/>
      <c r="H88" s="106"/>
    </row>
    <row r="89" spans="7:8" x14ac:dyDescent="0.2">
      <c r="G89" s="129"/>
      <c r="H89" s="106"/>
    </row>
    <row r="90" spans="7:8" x14ac:dyDescent="0.2">
      <c r="G90" s="129"/>
      <c r="H90" s="106"/>
    </row>
    <row r="91" spans="7:8" x14ac:dyDescent="0.2">
      <c r="G91" s="129"/>
      <c r="H91" s="106"/>
    </row>
    <row r="92" spans="7:8" x14ac:dyDescent="0.2">
      <c r="G92" s="129"/>
      <c r="H92" s="106"/>
    </row>
    <row r="93" spans="7:8" x14ac:dyDescent="0.2">
      <c r="G93" s="129"/>
      <c r="H93" s="106"/>
    </row>
    <row r="94" spans="7:8" x14ac:dyDescent="0.2">
      <c r="G94" s="129"/>
      <c r="H94" s="106"/>
    </row>
    <row r="95" spans="7:8" x14ac:dyDescent="0.2">
      <c r="G95" s="129"/>
      <c r="H95" s="106"/>
    </row>
    <row r="96" spans="7:8" x14ac:dyDescent="0.2">
      <c r="G96" s="129"/>
      <c r="H96" s="106"/>
    </row>
    <row r="97" spans="7:8" x14ac:dyDescent="0.2">
      <c r="G97" s="129"/>
      <c r="H97" s="106"/>
    </row>
    <row r="98" spans="7:8" x14ac:dyDescent="0.2">
      <c r="G98" s="129"/>
      <c r="H98" s="106"/>
    </row>
    <row r="99" spans="7:8" x14ac:dyDescent="0.2">
      <c r="G99" s="129"/>
      <c r="H99" s="106"/>
    </row>
    <row r="100" spans="7:8" x14ac:dyDescent="0.2">
      <c r="G100" s="129"/>
      <c r="H100" s="106"/>
    </row>
    <row r="101" spans="7:8" x14ac:dyDescent="0.2">
      <c r="G101" s="129"/>
      <c r="H101" s="106"/>
    </row>
    <row r="102" spans="7:8" x14ac:dyDescent="0.2">
      <c r="G102" s="129"/>
      <c r="H102" s="106"/>
    </row>
    <row r="103" spans="7:8" x14ac:dyDescent="0.2">
      <c r="G103" s="129"/>
      <c r="H103" s="106"/>
    </row>
    <row r="104" spans="7:8" x14ac:dyDescent="0.2">
      <c r="G104" s="129"/>
      <c r="H104" s="106"/>
    </row>
    <row r="105" spans="7:8" x14ac:dyDescent="0.2">
      <c r="G105" s="129"/>
      <c r="H105" s="106"/>
    </row>
    <row r="106" spans="7:8" x14ac:dyDescent="0.2">
      <c r="G106" s="129"/>
      <c r="H106" s="106"/>
    </row>
    <row r="107" spans="7:8" x14ac:dyDescent="0.2">
      <c r="G107" s="129"/>
      <c r="H107" s="106"/>
    </row>
    <row r="108" spans="7:8" x14ac:dyDescent="0.2">
      <c r="G108" s="129"/>
      <c r="H108" s="106"/>
    </row>
    <row r="109" spans="7:8" x14ac:dyDescent="0.2">
      <c r="G109" s="129"/>
      <c r="H109" s="106"/>
    </row>
    <row r="110" spans="7:8" x14ac:dyDescent="0.2">
      <c r="G110" s="129"/>
      <c r="H110" s="106"/>
    </row>
    <row r="111" spans="7:8" x14ac:dyDescent="0.2">
      <c r="G111" s="129"/>
      <c r="H111" s="106"/>
    </row>
    <row r="112" spans="7:8" x14ac:dyDescent="0.2">
      <c r="G112" s="129"/>
      <c r="H112" s="106"/>
    </row>
    <row r="113" spans="7:8" x14ac:dyDescent="0.2">
      <c r="G113" s="129"/>
      <c r="H113" s="106"/>
    </row>
    <row r="114" spans="7:8" x14ac:dyDescent="0.2">
      <c r="G114" s="129"/>
      <c r="H114" s="106"/>
    </row>
    <row r="115" spans="7:8" x14ac:dyDescent="0.2">
      <c r="G115" s="129"/>
      <c r="H115" s="106"/>
    </row>
    <row r="116" spans="7:8" x14ac:dyDescent="0.2">
      <c r="G116" s="129"/>
      <c r="H116" s="106"/>
    </row>
    <row r="117" spans="7:8" x14ac:dyDescent="0.2">
      <c r="G117" s="129"/>
      <c r="H117" s="106"/>
    </row>
    <row r="118" spans="7:8" x14ac:dyDescent="0.2">
      <c r="G118" s="129"/>
      <c r="H118" s="106"/>
    </row>
    <row r="119" spans="7:8" x14ac:dyDescent="0.2">
      <c r="G119" s="129"/>
      <c r="H119" s="106"/>
    </row>
    <row r="120" spans="7:8" x14ac:dyDescent="0.2">
      <c r="G120" s="129"/>
      <c r="H120" s="106"/>
    </row>
    <row r="121" spans="7:8" x14ac:dyDescent="0.2">
      <c r="G121" s="129"/>
      <c r="H121" s="106"/>
    </row>
    <row r="122" spans="7:8" x14ac:dyDescent="0.2">
      <c r="G122" s="129"/>
      <c r="H122" s="106"/>
    </row>
    <row r="123" spans="7:8" x14ac:dyDescent="0.2">
      <c r="G123" s="129"/>
      <c r="H123" s="106"/>
    </row>
    <row r="124" spans="7:8" x14ac:dyDescent="0.2">
      <c r="G124" s="129"/>
      <c r="H124" s="106"/>
    </row>
    <row r="125" spans="7:8" x14ac:dyDescent="0.2">
      <c r="G125" s="129"/>
      <c r="H125" s="106"/>
    </row>
    <row r="126" spans="7:8" x14ac:dyDescent="0.2">
      <c r="G126" s="129"/>
      <c r="H126" s="106"/>
    </row>
    <row r="127" spans="7:8" x14ac:dyDescent="0.2">
      <c r="G127" s="129"/>
      <c r="H127" s="106"/>
    </row>
    <row r="128" spans="7:8" x14ac:dyDescent="0.2">
      <c r="G128" s="129"/>
      <c r="H128" s="106"/>
    </row>
    <row r="129" spans="7:8" x14ac:dyDescent="0.2">
      <c r="G129" s="129"/>
      <c r="H129" s="106"/>
    </row>
    <row r="130" spans="7:8" x14ac:dyDescent="0.2">
      <c r="G130" s="129"/>
      <c r="H130" s="106"/>
    </row>
    <row r="131" spans="7:8" x14ac:dyDescent="0.2">
      <c r="G131" s="129"/>
      <c r="H131" s="106"/>
    </row>
    <row r="132" spans="7:8" x14ac:dyDescent="0.2">
      <c r="G132" s="129"/>
      <c r="H132" s="106"/>
    </row>
    <row r="133" spans="7:8" x14ac:dyDescent="0.2">
      <c r="G133" s="129"/>
      <c r="H133" s="106"/>
    </row>
    <row r="134" spans="7:8" x14ac:dyDescent="0.2">
      <c r="G134" s="129"/>
      <c r="H134" s="106"/>
    </row>
    <row r="135" spans="7:8" x14ac:dyDescent="0.2">
      <c r="G135" s="129"/>
      <c r="H135" s="106"/>
    </row>
    <row r="136" spans="7:8" x14ac:dyDescent="0.2">
      <c r="G136" s="129"/>
      <c r="H136" s="106"/>
    </row>
    <row r="137" spans="7:8" x14ac:dyDescent="0.2">
      <c r="G137" s="129"/>
      <c r="H137" s="106"/>
    </row>
    <row r="138" spans="7:8" x14ac:dyDescent="0.2">
      <c r="G138" s="129"/>
      <c r="H138" s="106"/>
    </row>
    <row r="139" spans="7:8" x14ac:dyDescent="0.2">
      <c r="G139" s="129"/>
      <c r="H139" s="106"/>
    </row>
    <row r="140" spans="7:8" x14ac:dyDescent="0.2">
      <c r="G140" s="129"/>
      <c r="H140" s="106"/>
    </row>
    <row r="141" spans="7:8" x14ac:dyDescent="0.2">
      <c r="G141" s="129"/>
      <c r="H141" s="106"/>
    </row>
    <row r="142" spans="7:8" x14ac:dyDescent="0.2">
      <c r="G142" s="129"/>
      <c r="H142" s="106"/>
    </row>
    <row r="143" spans="7:8" x14ac:dyDescent="0.2">
      <c r="G143" s="129"/>
      <c r="H143" s="106"/>
    </row>
    <row r="144" spans="7:8" x14ac:dyDescent="0.2">
      <c r="G144" s="129"/>
      <c r="H144" s="106"/>
    </row>
    <row r="145" spans="7:8" x14ac:dyDescent="0.2">
      <c r="G145" s="129"/>
      <c r="H145" s="106"/>
    </row>
    <row r="146" spans="7:8" x14ac:dyDescent="0.2">
      <c r="G146" s="129"/>
      <c r="H146" s="106"/>
    </row>
    <row r="147" spans="7:8" x14ac:dyDescent="0.2">
      <c r="G147" s="129"/>
      <c r="H147" s="106"/>
    </row>
    <row r="148" spans="7:8" x14ac:dyDescent="0.2">
      <c r="G148" s="129"/>
      <c r="H148" s="106"/>
    </row>
    <row r="149" spans="7:8" x14ac:dyDescent="0.2">
      <c r="G149" s="129"/>
      <c r="H149" s="106"/>
    </row>
    <row r="150" spans="7:8" x14ac:dyDescent="0.2">
      <c r="G150" s="129"/>
      <c r="H150" s="106"/>
    </row>
    <row r="151" spans="7:8" x14ac:dyDescent="0.2">
      <c r="G151" s="129"/>
      <c r="H151" s="106"/>
    </row>
    <row r="152" spans="7:8" x14ac:dyDescent="0.2">
      <c r="G152" s="129"/>
      <c r="H152" s="106"/>
    </row>
    <row r="153" spans="7:8" x14ac:dyDescent="0.2">
      <c r="G153" s="129"/>
      <c r="H153" s="106"/>
    </row>
    <row r="154" spans="7:8" x14ac:dyDescent="0.2">
      <c r="G154" s="129"/>
      <c r="H154" s="106"/>
    </row>
    <row r="155" spans="7:8" x14ac:dyDescent="0.2">
      <c r="G155" s="129"/>
      <c r="H155" s="106"/>
    </row>
    <row r="156" spans="7:8" x14ac:dyDescent="0.2">
      <c r="G156" s="129"/>
      <c r="H156" s="106"/>
    </row>
    <row r="157" spans="7:8" x14ac:dyDescent="0.2">
      <c r="G157" s="129"/>
      <c r="H157" s="106"/>
    </row>
    <row r="158" spans="7:8" x14ac:dyDescent="0.2">
      <c r="G158" s="129"/>
      <c r="H158" s="106"/>
    </row>
    <row r="159" spans="7:8" x14ac:dyDescent="0.2">
      <c r="G159" s="129"/>
      <c r="H159" s="106"/>
    </row>
    <row r="160" spans="7:8" x14ac:dyDescent="0.2">
      <c r="G160" s="129"/>
      <c r="H160" s="106"/>
    </row>
    <row r="161" spans="7:8" x14ac:dyDescent="0.2">
      <c r="G161" s="129"/>
      <c r="H161" s="106"/>
    </row>
    <row r="162" spans="7:8" x14ac:dyDescent="0.2">
      <c r="G162" s="129"/>
      <c r="H162" s="106"/>
    </row>
    <row r="163" spans="7:8" x14ac:dyDescent="0.2">
      <c r="G163" s="129"/>
      <c r="H163" s="106"/>
    </row>
    <row r="164" spans="7:8" x14ac:dyDescent="0.2">
      <c r="G164" s="129"/>
      <c r="H164" s="106"/>
    </row>
    <row r="165" spans="7:8" x14ac:dyDescent="0.2">
      <c r="G165" s="129"/>
      <c r="H165" s="106"/>
    </row>
    <row r="166" spans="7:8" x14ac:dyDescent="0.2">
      <c r="G166" s="129"/>
      <c r="H166" s="106"/>
    </row>
    <row r="167" spans="7:8" x14ac:dyDescent="0.2">
      <c r="G167" s="129"/>
      <c r="H167" s="106"/>
    </row>
    <row r="168" spans="7:8" x14ac:dyDescent="0.2">
      <c r="G168" s="129"/>
      <c r="H168" s="106"/>
    </row>
    <row r="169" spans="7:8" x14ac:dyDescent="0.2">
      <c r="G169" s="129"/>
      <c r="H169" s="106"/>
    </row>
    <row r="170" spans="7:8" x14ac:dyDescent="0.2">
      <c r="G170" s="129"/>
      <c r="H170" s="106"/>
    </row>
    <row r="171" spans="7:8" x14ac:dyDescent="0.2">
      <c r="G171" s="129"/>
      <c r="H171" s="106"/>
    </row>
    <row r="172" spans="7:8" x14ac:dyDescent="0.2">
      <c r="G172" s="129"/>
      <c r="H172" s="106"/>
    </row>
    <row r="173" spans="7:8" x14ac:dyDescent="0.2">
      <c r="G173" s="129"/>
      <c r="H173" s="106"/>
    </row>
    <row r="174" spans="7:8" x14ac:dyDescent="0.2">
      <c r="G174" s="129"/>
      <c r="H174" s="106"/>
    </row>
    <row r="175" spans="7:8" x14ac:dyDescent="0.2">
      <c r="G175" s="129"/>
      <c r="H175" s="106"/>
    </row>
    <row r="176" spans="7:8" x14ac:dyDescent="0.2">
      <c r="G176" s="129"/>
      <c r="H176" s="106"/>
    </row>
    <row r="177" spans="7:8" x14ac:dyDescent="0.2">
      <c r="G177" s="129"/>
      <c r="H177" s="106"/>
    </row>
    <row r="178" spans="7:8" x14ac:dyDescent="0.2">
      <c r="G178" s="129"/>
      <c r="H178" s="106"/>
    </row>
    <row r="179" spans="7:8" x14ac:dyDescent="0.2">
      <c r="G179" s="129"/>
      <c r="H179" s="106"/>
    </row>
    <row r="180" spans="7:8" x14ac:dyDescent="0.2">
      <c r="G180" s="129"/>
      <c r="H180" s="106"/>
    </row>
    <row r="181" spans="7:8" x14ac:dyDescent="0.2">
      <c r="G181" s="129"/>
      <c r="H181" s="106"/>
    </row>
    <row r="182" spans="7:8" x14ac:dyDescent="0.2">
      <c r="G182" s="129"/>
      <c r="H182" s="106"/>
    </row>
    <row r="183" spans="7:8" x14ac:dyDescent="0.2">
      <c r="G183" s="129"/>
      <c r="H183" s="106"/>
    </row>
    <row r="184" spans="7:8" x14ac:dyDescent="0.2">
      <c r="G184" s="129"/>
      <c r="H184" s="106"/>
    </row>
    <row r="185" spans="7:8" x14ac:dyDescent="0.2">
      <c r="G185" s="129"/>
      <c r="H185" s="106"/>
    </row>
    <row r="186" spans="7:8" x14ac:dyDescent="0.2">
      <c r="G186" s="129"/>
      <c r="H186" s="106"/>
    </row>
    <row r="187" spans="7:8" x14ac:dyDescent="0.2">
      <c r="G187" s="129"/>
      <c r="H187" s="106"/>
    </row>
    <row r="188" spans="7:8" x14ac:dyDescent="0.2">
      <c r="G188" s="129"/>
      <c r="H188" s="106"/>
    </row>
    <row r="189" spans="7:8" x14ac:dyDescent="0.2">
      <c r="G189" s="129"/>
      <c r="H189" s="106"/>
    </row>
    <row r="190" spans="7:8" x14ac:dyDescent="0.2">
      <c r="G190" s="129"/>
      <c r="H190" s="106"/>
    </row>
    <row r="191" spans="7:8" x14ac:dyDescent="0.2">
      <c r="G191" s="129"/>
      <c r="H191" s="106"/>
    </row>
    <row r="192" spans="7:8" x14ac:dyDescent="0.2">
      <c r="G192" s="129"/>
      <c r="H192" s="106"/>
    </row>
    <row r="193" spans="7:8" x14ac:dyDescent="0.2">
      <c r="G193" s="129"/>
      <c r="H193" s="106"/>
    </row>
    <row r="194" spans="7:8" x14ac:dyDescent="0.2">
      <c r="G194" s="129"/>
      <c r="H194" s="106"/>
    </row>
    <row r="195" spans="7:8" x14ac:dyDescent="0.2">
      <c r="G195" s="129"/>
      <c r="H195" s="106"/>
    </row>
    <row r="196" spans="7:8" x14ac:dyDescent="0.2">
      <c r="G196" s="129"/>
      <c r="H196" s="106"/>
    </row>
    <row r="197" spans="7:8" x14ac:dyDescent="0.2">
      <c r="G197" s="129"/>
      <c r="H197" s="106"/>
    </row>
    <row r="198" spans="7:8" x14ac:dyDescent="0.2">
      <c r="G198" s="129"/>
      <c r="H198" s="106"/>
    </row>
    <row r="199" spans="7:8" x14ac:dyDescent="0.2">
      <c r="G199" s="129"/>
      <c r="H199" s="106"/>
    </row>
    <row r="200" spans="7:8" x14ac:dyDescent="0.2">
      <c r="G200" s="129"/>
      <c r="H200" s="106"/>
    </row>
    <row r="201" spans="7:8" x14ac:dyDescent="0.2">
      <c r="G201" s="129"/>
      <c r="H201" s="106"/>
    </row>
    <row r="202" spans="7:8" x14ac:dyDescent="0.2">
      <c r="G202" s="129"/>
      <c r="H202" s="106"/>
    </row>
    <row r="203" spans="7:8" x14ac:dyDescent="0.2">
      <c r="G203" s="129"/>
      <c r="H203" s="106"/>
    </row>
    <row r="204" spans="7:8" x14ac:dyDescent="0.2">
      <c r="G204" s="129"/>
      <c r="H204" s="106"/>
    </row>
    <row r="205" spans="7:8" x14ac:dyDescent="0.2">
      <c r="G205" s="129"/>
      <c r="H205" s="106"/>
    </row>
    <row r="206" spans="7:8" x14ac:dyDescent="0.2">
      <c r="G206" s="129"/>
      <c r="H206" s="106"/>
    </row>
    <row r="207" spans="7:8" x14ac:dyDescent="0.2">
      <c r="G207" s="129"/>
      <c r="H207" s="106"/>
    </row>
    <row r="208" spans="7:8" x14ac:dyDescent="0.2">
      <c r="G208" s="129"/>
      <c r="H208" s="106"/>
    </row>
    <row r="209" spans="7:8" x14ac:dyDescent="0.2">
      <c r="G209" s="129"/>
      <c r="H209" s="106"/>
    </row>
    <row r="210" spans="7:8" x14ac:dyDescent="0.2">
      <c r="G210" s="129"/>
      <c r="H210" s="106"/>
    </row>
    <row r="211" spans="7:8" x14ac:dyDescent="0.2">
      <c r="G211" s="129"/>
      <c r="H211" s="106"/>
    </row>
    <row r="212" spans="7:8" x14ac:dyDescent="0.2">
      <c r="G212" s="129"/>
      <c r="H212" s="106"/>
    </row>
    <row r="213" spans="7:8" x14ac:dyDescent="0.2">
      <c r="G213" s="129"/>
      <c r="H213" s="106"/>
    </row>
    <row r="214" spans="7:8" x14ac:dyDescent="0.2">
      <c r="G214" s="129"/>
      <c r="H214" s="106"/>
    </row>
    <row r="215" spans="7:8" x14ac:dyDescent="0.2">
      <c r="G215" s="129"/>
      <c r="H215" s="106"/>
    </row>
    <row r="216" spans="7:8" x14ac:dyDescent="0.2">
      <c r="G216" s="129"/>
      <c r="H216" s="106"/>
    </row>
    <row r="217" spans="7:8" x14ac:dyDescent="0.2">
      <c r="G217" s="129"/>
      <c r="H217" s="106"/>
    </row>
    <row r="218" spans="7:8" x14ac:dyDescent="0.2">
      <c r="G218" s="129"/>
      <c r="H218" s="106"/>
    </row>
    <row r="219" spans="7:8" x14ac:dyDescent="0.2">
      <c r="G219" s="129"/>
      <c r="H219" s="106"/>
    </row>
    <row r="220" spans="7:8" x14ac:dyDescent="0.2">
      <c r="G220" s="129"/>
      <c r="H220" s="106"/>
    </row>
    <row r="221" spans="7:8" x14ac:dyDescent="0.2">
      <c r="G221" s="129"/>
      <c r="H221" s="106"/>
    </row>
    <row r="222" spans="7:8" x14ac:dyDescent="0.2">
      <c r="G222" s="129"/>
      <c r="H222" s="106"/>
    </row>
    <row r="223" spans="7:8" x14ac:dyDescent="0.2">
      <c r="G223" s="129"/>
      <c r="H223" s="106"/>
    </row>
    <row r="224" spans="7:8" x14ac:dyDescent="0.2">
      <c r="G224" s="129"/>
      <c r="H224" s="106"/>
    </row>
    <row r="225" spans="7:8" x14ac:dyDescent="0.2">
      <c r="G225" s="129"/>
      <c r="H225" s="106"/>
    </row>
    <row r="226" spans="7:8" x14ac:dyDescent="0.2">
      <c r="G226" s="129"/>
      <c r="H226" s="106"/>
    </row>
    <row r="227" spans="7:8" x14ac:dyDescent="0.2">
      <c r="G227" s="129"/>
      <c r="H227" s="106"/>
    </row>
    <row r="228" spans="7:8" x14ac:dyDescent="0.2">
      <c r="G228" s="129"/>
      <c r="H228" s="106"/>
    </row>
    <row r="229" spans="7:8" x14ac:dyDescent="0.2">
      <c r="G229" s="129"/>
      <c r="H229" s="106"/>
    </row>
    <row r="230" spans="7:8" x14ac:dyDescent="0.2">
      <c r="G230" s="129"/>
      <c r="H230" s="106"/>
    </row>
    <row r="231" spans="7:8" x14ac:dyDescent="0.2">
      <c r="G231" s="129"/>
      <c r="H231" s="106"/>
    </row>
    <row r="232" spans="7:8" x14ac:dyDescent="0.2">
      <c r="G232" s="129"/>
      <c r="H232" s="106"/>
    </row>
    <row r="233" spans="7:8" x14ac:dyDescent="0.2">
      <c r="G233" s="129"/>
      <c r="H233" s="106"/>
    </row>
    <row r="234" spans="7:8" x14ac:dyDescent="0.2">
      <c r="G234" s="129"/>
      <c r="H234" s="106"/>
    </row>
    <row r="235" spans="7:8" x14ac:dyDescent="0.2">
      <c r="G235" s="129"/>
      <c r="H235" s="106"/>
    </row>
    <row r="236" spans="7:8" x14ac:dyDescent="0.2">
      <c r="G236" s="129"/>
      <c r="H236" s="106"/>
    </row>
    <row r="237" spans="7:8" x14ac:dyDescent="0.2">
      <c r="G237" s="129"/>
      <c r="H237" s="106"/>
    </row>
    <row r="238" spans="7:8" x14ac:dyDescent="0.2">
      <c r="G238" s="129"/>
      <c r="H238" s="106"/>
    </row>
    <row r="239" spans="7:8" x14ac:dyDescent="0.2">
      <c r="G239" s="129"/>
      <c r="H239" s="106"/>
    </row>
    <row r="240" spans="7:8" x14ac:dyDescent="0.2">
      <c r="G240" s="129"/>
      <c r="H240" s="106"/>
    </row>
    <row r="241" spans="7:8" x14ac:dyDescent="0.2">
      <c r="G241" s="129"/>
      <c r="H241" s="106"/>
    </row>
    <row r="242" spans="7:8" x14ac:dyDescent="0.2">
      <c r="G242" s="129"/>
      <c r="H242" s="106"/>
    </row>
    <row r="243" spans="7:8" x14ac:dyDescent="0.2">
      <c r="G243" s="129"/>
      <c r="H243" s="106"/>
    </row>
    <row r="244" spans="7:8" x14ac:dyDescent="0.2">
      <c r="G244" s="129"/>
      <c r="H244" s="106"/>
    </row>
    <row r="245" spans="7:8" x14ac:dyDescent="0.2">
      <c r="G245" s="129"/>
      <c r="H245" s="106"/>
    </row>
    <row r="246" spans="7:8" x14ac:dyDescent="0.2">
      <c r="G246" s="129"/>
      <c r="H246" s="106"/>
    </row>
    <row r="247" spans="7:8" x14ac:dyDescent="0.2">
      <c r="G247" s="129"/>
      <c r="H247" s="106"/>
    </row>
    <row r="248" spans="7:8" x14ac:dyDescent="0.2">
      <c r="G248" s="129"/>
      <c r="H248" s="106"/>
    </row>
    <row r="249" spans="7:8" x14ac:dyDescent="0.2">
      <c r="G249" s="129"/>
      <c r="H249" s="106"/>
    </row>
    <row r="250" spans="7:8" x14ac:dyDescent="0.2">
      <c r="G250" s="129"/>
      <c r="H250" s="106"/>
    </row>
    <row r="251" spans="7:8" x14ac:dyDescent="0.2">
      <c r="G251" s="129"/>
      <c r="H251" s="106"/>
    </row>
    <row r="252" spans="7:8" x14ac:dyDescent="0.2">
      <c r="G252" s="129"/>
      <c r="H252" s="106"/>
    </row>
    <row r="253" spans="7:8" x14ac:dyDescent="0.2">
      <c r="G253" s="129"/>
      <c r="H253" s="106"/>
    </row>
    <row r="254" spans="7:8" x14ac:dyDescent="0.2">
      <c r="G254" s="129"/>
      <c r="H254" s="106"/>
    </row>
    <row r="255" spans="7:8" x14ac:dyDescent="0.2">
      <c r="G255" s="129"/>
      <c r="H255" s="106"/>
    </row>
    <row r="256" spans="7:8" x14ac:dyDescent="0.2">
      <c r="G256" s="129"/>
      <c r="H256" s="106"/>
    </row>
    <row r="257" spans="7:8" x14ac:dyDescent="0.2">
      <c r="G257" s="129"/>
      <c r="H257" s="106"/>
    </row>
    <row r="258" spans="7:8" x14ac:dyDescent="0.2">
      <c r="G258" s="129"/>
      <c r="H258" s="106"/>
    </row>
    <row r="259" spans="7:8" x14ac:dyDescent="0.2">
      <c r="G259" s="129"/>
      <c r="H259" s="106"/>
    </row>
    <row r="260" spans="7:8" x14ac:dyDescent="0.2">
      <c r="G260" s="129"/>
      <c r="H260" s="106"/>
    </row>
    <row r="261" spans="7:8" x14ac:dyDescent="0.2">
      <c r="G261" s="129"/>
      <c r="H261" s="106"/>
    </row>
    <row r="262" spans="7:8" x14ac:dyDescent="0.2">
      <c r="G262" s="129"/>
      <c r="H262" s="106"/>
    </row>
    <row r="263" spans="7:8" x14ac:dyDescent="0.2">
      <c r="G263" s="129"/>
      <c r="H263" s="106"/>
    </row>
    <row r="264" spans="7:8" x14ac:dyDescent="0.2">
      <c r="G264" s="129"/>
      <c r="H264" s="106"/>
    </row>
    <row r="265" spans="7:8" x14ac:dyDescent="0.2">
      <c r="G265" s="129"/>
      <c r="H265" s="106"/>
    </row>
    <row r="266" spans="7:8" x14ac:dyDescent="0.2">
      <c r="G266" s="129"/>
      <c r="H266" s="106"/>
    </row>
    <row r="267" spans="7:8" x14ac:dyDescent="0.2">
      <c r="G267" s="129"/>
      <c r="H267" s="106"/>
    </row>
    <row r="268" spans="7:8" x14ac:dyDescent="0.2">
      <c r="G268" s="129"/>
      <c r="H268" s="106"/>
    </row>
    <row r="269" spans="7:8" x14ac:dyDescent="0.2">
      <c r="G269" s="129"/>
      <c r="H269" s="106"/>
    </row>
    <row r="270" spans="7:8" x14ac:dyDescent="0.2">
      <c r="G270" s="129"/>
      <c r="H270" s="106"/>
    </row>
    <row r="271" spans="7:8" x14ac:dyDescent="0.2">
      <c r="G271" s="129"/>
      <c r="H271" s="106"/>
    </row>
    <row r="272" spans="7:8" x14ac:dyDescent="0.2">
      <c r="G272" s="129"/>
      <c r="H272" s="106"/>
    </row>
    <row r="273" spans="7:8" x14ac:dyDescent="0.2">
      <c r="G273" s="129"/>
      <c r="H273" s="106"/>
    </row>
    <row r="274" spans="7:8" x14ac:dyDescent="0.2">
      <c r="G274" s="129"/>
      <c r="H274" s="106"/>
    </row>
    <row r="275" spans="7:8" x14ac:dyDescent="0.2">
      <c r="G275" s="129"/>
      <c r="H275" s="106"/>
    </row>
    <row r="276" spans="7:8" x14ac:dyDescent="0.2">
      <c r="G276" s="129"/>
      <c r="H276" s="106"/>
    </row>
    <row r="277" spans="7:8" x14ac:dyDescent="0.2">
      <c r="G277" s="129"/>
      <c r="H277" s="106"/>
    </row>
    <row r="278" spans="7:8" x14ac:dyDescent="0.2">
      <c r="G278" s="129"/>
      <c r="H278" s="106"/>
    </row>
    <row r="279" spans="7:8" x14ac:dyDescent="0.2">
      <c r="G279" s="129"/>
      <c r="H279" s="106"/>
    </row>
    <row r="280" spans="7:8" x14ac:dyDescent="0.2">
      <c r="G280" s="129"/>
      <c r="H280" s="106"/>
    </row>
    <row r="281" spans="7:8" x14ac:dyDescent="0.2">
      <c r="G281" s="129"/>
      <c r="H281" s="106"/>
    </row>
    <row r="282" spans="7:8" x14ac:dyDescent="0.2">
      <c r="G282" s="129"/>
      <c r="H282" s="106"/>
    </row>
    <row r="283" spans="7:8" x14ac:dyDescent="0.2">
      <c r="G283" s="129"/>
      <c r="H283" s="106"/>
    </row>
    <row r="284" spans="7:8" x14ac:dyDescent="0.2">
      <c r="G284" s="129"/>
      <c r="H284" s="106"/>
    </row>
    <row r="285" spans="7:8" x14ac:dyDescent="0.2">
      <c r="G285" s="129"/>
      <c r="H285" s="106"/>
    </row>
    <row r="286" spans="7:8" x14ac:dyDescent="0.2">
      <c r="G286" s="129"/>
      <c r="H286" s="106"/>
    </row>
    <row r="287" spans="7:8" x14ac:dyDescent="0.2">
      <c r="G287" s="129"/>
      <c r="H287" s="106"/>
    </row>
    <row r="288" spans="7:8" x14ac:dyDescent="0.2">
      <c r="G288" s="129"/>
      <c r="H288" s="106"/>
    </row>
    <row r="289" spans="7:8" x14ac:dyDescent="0.2">
      <c r="G289" s="129"/>
      <c r="H289" s="106"/>
    </row>
    <row r="290" spans="7:8" x14ac:dyDescent="0.2">
      <c r="G290" s="129"/>
      <c r="H290" s="106"/>
    </row>
    <row r="291" spans="7:8" x14ac:dyDescent="0.2">
      <c r="G291" s="129"/>
      <c r="H291" s="106"/>
    </row>
    <row r="292" spans="7:8" x14ac:dyDescent="0.2">
      <c r="G292" s="129"/>
      <c r="H292" s="106"/>
    </row>
    <row r="293" spans="7:8" x14ac:dyDescent="0.2">
      <c r="G293" s="129"/>
      <c r="H293" s="106"/>
    </row>
    <row r="294" spans="7:8" x14ac:dyDescent="0.2">
      <c r="G294" s="129"/>
      <c r="H294" s="106"/>
    </row>
    <row r="295" spans="7:8" x14ac:dyDescent="0.2">
      <c r="G295" s="129"/>
      <c r="H295" s="106"/>
    </row>
    <row r="296" spans="7:8" x14ac:dyDescent="0.2">
      <c r="G296" s="129"/>
      <c r="H296" s="106"/>
    </row>
    <row r="297" spans="7:8" x14ac:dyDescent="0.2">
      <c r="G297" s="129"/>
      <c r="H297" s="106"/>
    </row>
    <row r="298" spans="7:8" x14ac:dyDescent="0.2">
      <c r="G298" s="129"/>
      <c r="H298" s="106"/>
    </row>
    <row r="299" spans="7:8" x14ac:dyDescent="0.2">
      <c r="G299" s="129"/>
      <c r="H299" s="106"/>
    </row>
    <row r="300" spans="7:8" x14ac:dyDescent="0.2">
      <c r="G300" s="129"/>
      <c r="H300" s="106"/>
    </row>
    <row r="301" spans="7:8" x14ac:dyDescent="0.2">
      <c r="G301" s="129"/>
      <c r="H301" s="106"/>
    </row>
    <row r="302" spans="7:8" x14ac:dyDescent="0.2">
      <c r="G302" s="129"/>
      <c r="H302" s="106"/>
    </row>
    <row r="303" spans="7:8" x14ac:dyDescent="0.2">
      <c r="G303" s="129"/>
      <c r="H303" s="106"/>
    </row>
    <row r="304" spans="7:8" x14ac:dyDescent="0.2">
      <c r="G304" s="129"/>
      <c r="H304" s="106"/>
    </row>
    <row r="305" spans="7:8" x14ac:dyDescent="0.2">
      <c r="G305" s="129"/>
      <c r="H305" s="106"/>
    </row>
    <row r="306" spans="7:8" x14ac:dyDescent="0.2">
      <c r="G306" s="129"/>
      <c r="H306" s="106"/>
    </row>
    <row r="307" spans="7:8" x14ac:dyDescent="0.2">
      <c r="G307" s="129"/>
      <c r="H307" s="106"/>
    </row>
    <row r="308" spans="7:8" x14ac:dyDescent="0.2">
      <c r="G308" s="129"/>
      <c r="H308" s="106"/>
    </row>
    <row r="309" spans="7:8" x14ac:dyDescent="0.2">
      <c r="G309" s="129"/>
      <c r="H309" s="106"/>
    </row>
    <row r="310" spans="7:8" x14ac:dyDescent="0.2">
      <c r="G310" s="129"/>
      <c r="H310" s="106"/>
    </row>
    <row r="311" spans="7:8" x14ac:dyDescent="0.2">
      <c r="G311" s="129"/>
      <c r="H311" s="106"/>
    </row>
    <row r="312" spans="7:8" x14ac:dyDescent="0.2">
      <c r="G312" s="129"/>
      <c r="H312" s="106"/>
    </row>
    <row r="313" spans="7:8" x14ac:dyDescent="0.2">
      <c r="G313" s="129"/>
      <c r="H313" s="106"/>
    </row>
    <row r="314" spans="7:8" x14ac:dyDescent="0.2">
      <c r="G314" s="129"/>
      <c r="H314" s="106"/>
    </row>
    <row r="315" spans="7:8" x14ac:dyDescent="0.2">
      <c r="G315" s="129"/>
      <c r="H315" s="106"/>
    </row>
    <row r="316" spans="7:8" x14ac:dyDescent="0.2">
      <c r="G316" s="129"/>
      <c r="H316" s="106"/>
    </row>
    <row r="317" spans="7:8" x14ac:dyDescent="0.2">
      <c r="G317" s="129"/>
      <c r="H317" s="106"/>
    </row>
    <row r="318" spans="7:8" x14ac:dyDescent="0.2">
      <c r="G318" s="129"/>
      <c r="H318" s="106"/>
    </row>
    <row r="319" spans="7:8" x14ac:dyDescent="0.2">
      <c r="G319" s="129"/>
      <c r="H319" s="106"/>
    </row>
    <row r="320" spans="7:8" x14ac:dyDescent="0.2">
      <c r="G320" s="129"/>
      <c r="H320" s="106"/>
    </row>
    <row r="321" spans="7:8" x14ac:dyDescent="0.2">
      <c r="G321" s="129"/>
      <c r="H321" s="106"/>
    </row>
    <row r="322" spans="7:8" x14ac:dyDescent="0.2">
      <c r="G322" s="129"/>
      <c r="H322" s="106"/>
    </row>
    <row r="323" spans="7:8" x14ac:dyDescent="0.2">
      <c r="G323" s="129"/>
      <c r="H323" s="106"/>
    </row>
    <row r="324" spans="7:8" x14ac:dyDescent="0.2">
      <c r="G324" s="129"/>
      <c r="H324" s="106"/>
    </row>
    <row r="325" spans="7:8" x14ac:dyDescent="0.2">
      <c r="G325" s="129"/>
      <c r="H325" s="106"/>
    </row>
    <row r="326" spans="7:8" x14ac:dyDescent="0.2">
      <c r="G326" s="129"/>
      <c r="H326" s="106"/>
    </row>
    <row r="327" spans="7:8" x14ac:dyDescent="0.2">
      <c r="G327" s="129"/>
      <c r="H327" s="106"/>
    </row>
    <row r="328" spans="7:8" x14ac:dyDescent="0.2">
      <c r="G328" s="129"/>
      <c r="H328" s="106"/>
    </row>
    <row r="329" spans="7:8" x14ac:dyDescent="0.2">
      <c r="G329" s="129"/>
      <c r="H329" s="106"/>
    </row>
    <row r="330" spans="7:8" x14ac:dyDescent="0.2">
      <c r="G330" s="129"/>
      <c r="H330" s="106"/>
    </row>
    <row r="331" spans="7:8" x14ac:dyDescent="0.2">
      <c r="G331" s="129"/>
      <c r="H331" s="106"/>
    </row>
    <row r="332" spans="7:8" x14ac:dyDescent="0.2">
      <c r="G332" s="129"/>
      <c r="H332" s="106"/>
    </row>
    <row r="333" spans="7:8" x14ac:dyDescent="0.2">
      <c r="G333" s="129"/>
      <c r="H333" s="106"/>
    </row>
    <row r="334" spans="7:8" x14ac:dyDescent="0.2">
      <c r="G334" s="129"/>
      <c r="H334" s="106"/>
    </row>
    <row r="335" spans="7:8" x14ac:dyDescent="0.2">
      <c r="G335" s="129"/>
      <c r="H335" s="106"/>
    </row>
    <row r="336" spans="7:8" x14ac:dyDescent="0.2">
      <c r="G336" s="129"/>
      <c r="H336" s="106"/>
    </row>
    <row r="337" spans="7:8" x14ac:dyDescent="0.2">
      <c r="G337" s="129"/>
      <c r="H337" s="106"/>
    </row>
    <row r="338" spans="7:8" x14ac:dyDescent="0.2">
      <c r="G338" s="129"/>
      <c r="H338" s="106"/>
    </row>
    <row r="339" spans="7:8" x14ac:dyDescent="0.2">
      <c r="G339" s="129"/>
      <c r="H339" s="106"/>
    </row>
    <row r="340" spans="7:8" x14ac:dyDescent="0.2">
      <c r="G340" s="129"/>
      <c r="H340" s="106"/>
    </row>
    <row r="341" spans="7:8" x14ac:dyDescent="0.2">
      <c r="G341" s="129"/>
      <c r="H341" s="106"/>
    </row>
    <row r="342" spans="7:8" x14ac:dyDescent="0.2">
      <c r="G342" s="129"/>
      <c r="H342" s="106"/>
    </row>
    <row r="343" spans="7:8" x14ac:dyDescent="0.2">
      <c r="G343" s="129"/>
      <c r="H343" s="106"/>
    </row>
    <row r="344" spans="7:8" x14ac:dyDescent="0.2">
      <c r="G344" s="129"/>
      <c r="H344" s="106"/>
    </row>
    <row r="345" spans="7:8" x14ac:dyDescent="0.2">
      <c r="G345" s="129"/>
      <c r="H345" s="106"/>
    </row>
    <row r="346" spans="7:8" x14ac:dyDescent="0.2">
      <c r="G346" s="129"/>
      <c r="H346" s="106"/>
    </row>
    <row r="347" spans="7:8" x14ac:dyDescent="0.2">
      <c r="G347" s="129"/>
      <c r="H347" s="106"/>
    </row>
    <row r="348" spans="7:8" x14ac:dyDescent="0.2">
      <c r="G348" s="129"/>
      <c r="H348" s="106"/>
    </row>
    <row r="349" spans="7:8" x14ac:dyDescent="0.2">
      <c r="G349" s="129"/>
      <c r="H349" s="106"/>
    </row>
    <row r="350" spans="7:8" x14ac:dyDescent="0.2">
      <c r="G350" s="129"/>
      <c r="H350" s="106"/>
    </row>
    <row r="351" spans="7:8" x14ac:dyDescent="0.2">
      <c r="G351" s="129"/>
      <c r="H351" s="106"/>
    </row>
    <row r="352" spans="7:8" x14ac:dyDescent="0.2">
      <c r="G352" s="129"/>
      <c r="H352" s="106"/>
    </row>
    <row r="353" spans="7:8" x14ac:dyDescent="0.2">
      <c r="G353" s="129"/>
      <c r="H353" s="106"/>
    </row>
    <row r="354" spans="7:8" x14ac:dyDescent="0.2">
      <c r="G354" s="129"/>
      <c r="H354" s="106"/>
    </row>
    <row r="355" spans="7:8" x14ac:dyDescent="0.2">
      <c r="G355" s="129"/>
      <c r="H355" s="106"/>
    </row>
    <row r="356" spans="7:8" x14ac:dyDescent="0.2">
      <c r="G356" s="129"/>
      <c r="H356" s="106"/>
    </row>
    <row r="357" spans="7:8" x14ac:dyDescent="0.2">
      <c r="G357" s="129"/>
      <c r="H357" s="106"/>
    </row>
    <row r="358" spans="7:8" x14ac:dyDescent="0.2">
      <c r="G358" s="129"/>
      <c r="H358" s="106"/>
    </row>
    <row r="359" spans="7:8" x14ac:dyDescent="0.2">
      <c r="G359" s="129"/>
      <c r="H359" s="106"/>
    </row>
    <row r="360" spans="7:8" x14ac:dyDescent="0.2">
      <c r="G360" s="129"/>
      <c r="H360" s="106"/>
    </row>
    <row r="361" spans="7:8" x14ac:dyDescent="0.2">
      <c r="G361" s="129"/>
      <c r="H361" s="106"/>
    </row>
    <row r="362" spans="7:8" x14ac:dyDescent="0.2">
      <c r="G362" s="129"/>
      <c r="H362" s="106"/>
    </row>
    <row r="363" spans="7:8" x14ac:dyDescent="0.2">
      <c r="G363" s="129"/>
      <c r="H363" s="106"/>
    </row>
    <row r="364" spans="7:8" x14ac:dyDescent="0.2">
      <c r="G364" s="129"/>
      <c r="H364" s="106"/>
    </row>
    <row r="365" spans="7:8" x14ac:dyDescent="0.2">
      <c r="G365" s="129"/>
      <c r="H365" s="106"/>
    </row>
    <row r="366" spans="7:8" x14ac:dyDescent="0.2">
      <c r="G366" s="129"/>
      <c r="H366" s="106"/>
    </row>
    <row r="367" spans="7:8" x14ac:dyDescent="0.2">
      <c r="G367" s="129"/>
      <c r="H367" s="106"/>
    </row>
    <row r="368" spans="7:8" x14ac:dyDescent="0.2">
      <c r="G368" s="129"/>
      <c r="H368" s="106"/>
    </row>
    <row r="369" spans="7:8" x14ac:dyDescent="0.2">
      <c r="G369" s="129"/>
      <c r="H369" s="106"/>
    </row>
    <row r="370" spans="7:8" x14ac:dyDescent="0.2">
      <c r="G370" s="129"/>
      <c r="H370" s="106"/>
    </row>
    <row r="371" spans="7:8" x14ac:dyDescent="0.2">
      <c r="G371" s="129"/>
      <c r="H371" s="106"/>
    </row>
    <row r="372" spans="7:8" x14ac:dyDescent="0.2">
      <c r="G372" s="129"/>
      <c r="H372" s="106"/>
    </row>
    <row r="373" spans="7:8" x14ac:dyDescent="0.2">
      <c r="G373" s="129"/>
      <c r="H373" s="106"/>
    </row>
    <row r="374" spans="7:8" x14ac:dyDescent="0.2">
      <c r="G374" s="129"/>
      <c r="H374" s="106"/>
    </row>
    <row r="375" spans="7:8" x14ac:dyDescent="0.2">
      <c r="G375" s="129"/>
      <c r="H375" s="106"/>
    </row>
    <row r="376" spans="7:8" x14ac:dyDescent="0.2">
      <c r="G376" s="129"/>
      <c r="H376" s="106"/>
    </row>
    <row r="377" spans="7:8" x14ac:dyDescent="0.2">
      <c r="G377" s="129"/>
      <c r="H377" s="106"/>
    </row>
    <row r="378" spans="7:8" x14ac:dyDescent="0.2">
      <c r="G378" s="129"/>
      <c r="H378" s="106"/>
    </row>
    <row r="379" spans="7:8" x14ac:dyDescent="0.2">
      <c r="G379" s="129"/>
      <c r="H379" s="106"/>
    </row>
    <row r="380" spans="7:8" x14ac:dyDescent="0.2">
      <c r="G380" s="129"/>
      <c r="H380" s="106"/>
    </row>
    <row r="381" spans="7:8" x14ac:dyDescent="0.2">
      <c r="G381" s="129"/>
      <c r="H381" s="106"/>
    </row>
    <row r="382" spans="7:8" x14ac:dyDescent="0.2">
      <c r="G382" s="129"/>
      <c r="H382" s="106"/>
    </row>
    <row r="383" spans="7:8" x14ac:dyDescent="0.2">
      <c r="G383" s="129"/>
      <c r="H383" s="106"/>
    </row>
    <row r="384" spans="7:8" x14ac:dyDescent="0.2">
      <c r="G384" s="129"/>
      <c r="H384" s="106"/>
    </row>
    <row r="385" spans="7:8" x14ac:dyDescent="0.2">
      <c r="G385" s="129"/>
      <c r="H385" s="106"/>
    </row>
    <row r="386" spans="7:8" x14ac:dyDescent="0.2">
      <c r="G386" s="129"/>
      <c r="H386" s="106"/>
    </row>
    <row r="387" spans="7:8" x14ac:dyDescent="0.2">
      <c r="G387" s="129"/>
      <c r="H387" s="106"/>
    </row>
    <row r="388" spans="7:8" x14ac:dyDescent="0.2">
      <c r="G388" s="129"/>
      <c r="H388" s="106"/>
    </row>
    <row r="389" spans="7:8" x14ac:dyDescent="0.2">
      <c r="G389" s="129"/>
      <c r="H389" s="106"/>
    </row>
    <row r="390" spans="7:8" x14ac:dyDescent="0.2">
      <c r="G390" s="129"/>
      <c r="H390" s="106"/>
    </row>
    <row r="391" spans="7:8" x14ac:dyDescent="0.2">
      <c r="G391" s="129"/>
      <c r="H391" s="106"/>
    </row>
    <row r="392" spans="7:8" x14ac:dyDescent="0.2">
      <c r="G392" s="129"/>
      <c r="H392" s="106"/>
    </row>
    <row r="393" spans="7:8" x14ac:dyDescent="0.2">
      <c r="G393" s="129"/>
      <c r="H393" s="106"/>
    </row>
    <row r="394" spans="7:8" x14ac:dyDescent="0.2">
      <c r="G394" s="129"/>
      <c r="H394" s="106"/>
    </row>
    <row r="395" spans="7:8" x14ac:dyDescent="0.2">
      <c r="G395" s="129"/>
      <c r="H395" s="106"/>
    </row>
    <row r="396" spans="7:8" x14ac:dyDescent="0.2">
      <c r="G396" s="129"/>
      <c r="H396" s="106"/>
    </row>
    <row r="397" spans="7:8" x14ac:dyDescent="0.2">
      <c r="G397" s="129"/>
      <c r="H397" s="106"/>
    </row>
    <row r="398" spans="7:8" x14ac:dyDescent="0.2">
      <c r="G398" s="129"/>
      <c r="H398" s="106"/>
    </row>
    <row r="399" spans="7:8" x14ac:dyDescent="0.2">
      <c r="G399" s="129"/>
      <c r="H399" s="106"/>
    </row>
    <row r="400" spans="7:8" x14ac:dyDescent="0.2">
      <c r="G400" s="129"/>
      <c r="H400" s="106"/>
    </row>
    <row r="401" spans="7:8" x14ac:dyDescent="0.2">
      <c r="G401" s="129"/>
      <c r="H401" s="106"/>
    </row>
    <row r="402" spans="7:8" x14ac:dyDescent="0.2">
      <c r="G402" s="129"/>
      <c r="H402" s="106"/>
    </row>
    <row r="403" spans="7:8" x14ac:dyDescent="0.2">
      <c r="G403" s="129"/>
      <c r="H403" s="106"/>
    </row>
    <row r="404" spans="7:8" x14ac:dyDescent="0.2">
      <c r="G404" s="129"/>
      <c r="H404" s="106"/>
    </row>
    <row r="405" spans="7:8" x14ac:dyDescent="0.2">
      <c r="G405" s="129"/>
      <c r="H405" s="106"/>
    </row>
    <row r="406" spans="7:8" x14ac:dyDescent="0.2">
      <c r="G406" s="129"/>
      <c r="H406" s="106"/>
    </row>
    <row r="407" spans="7:8" x14ac:dyDescent="0.2">
      <c r="G407" s="129"/>
      <c r="H407" s="106"/>
    </row>
    <row r="408" spans="7:8" x14ac:dyDescent="0.2">
      <c r="G408" s="129"/>
      <c r="H408" s="106"/>
    </row>
    <row r="409" spans="7:8" x14ac:dyDescent="0.2">
      <c r="G409" s="129"/>
      <c r="H409" s="106"/>
    </row>
    <row r="410" spans="7:8" x14ac:dyDescent="0.2">
      <c r="G410" s="129"/>
      <c r="H410" s="106"/>
    </row>
    <row r="411" spans="7:8" x14ac:dyDescent="0.2">
      <c r="G411" s="129"/>
      <c r="H411" s="106"/>
    </row>
    <row r="412" spans="7:8" x14ac:dyDescent="0.2">
      <c r="G412" s="129"/>
      <c r="H412" s="106"/>
    </row>
    <row r="413" spans="7:8" x14ac:dyDescent="0.2">
      <c r="G413" s="129"/>
      <c r="H413" s="106"/>
    </row>
    <row r="414" spans="7:8" x14ac:dyDescent="0.2">
      <c r="G414" s="129"/>
      <c r="H414" s="106"/>
    </row>
    <row r="415" spans="7:8" x14ac:dyDescent="0.2">
      <c r="G415" s="129"/>
      <c r="H415" s="106"/>
    </row>
    <row r="416" spans="7:8" x14ac:dyDescent="0.2">
      <c r="G416" s="129"/>
      <c r="H416" s="106"/>
    </row>
    <row r="417" spans="7:8" x14ac:dyDescent="0.2">
      <c r="G417" s="129"/>
      <c r="H417" s="106"/>
    </row>
    <row r="418" spans="7:8" x14ac:dyDescent="0.2">
      <c r="G418" s="129"/>
      <c r="H418" s="106"/>
    </row>
    <row r="419" spans="7:8" x14ac:dyDescent="0.2">
      <c r="G419" s="129"/>
      <c r="H419" s="106"/>
    </row>
    <row r="420" spans="7:8" x14ac:dyDescent="0.2">
      <c r="G420" s="129"/>
      <c r="H420" s="106"/>
    </row>
    <row r="421" spans="7:8" x14ac:dyDescent="0.2">
      <c r="G421" s="129"/>
      <c r="H421" s="106"/>
    </row>
    <row r="422" spans="7:8" x14ac:dyDescent="0.2">
      <c r="G422" s="129"/>
      <c r="H422" s="106"/>
    </row>
    <row r="423" spans="7:8" x14ac:dyDescent="0.2">
      <c r="G423" s="129"/>
      <c r="H423" s="106"/>
    </row>
    <row r="424" spans="7:8" x14ac:dyDescent="0.2">
      <c r="G424" s="129"/>
      <c r="H424" s="106"/>
    </row>
    <row r="425" spans="7:8" x14ac:dyDescent="0.2">
      <c r="G425" s="129"/>
      <c r="H425" s="106"/>
    </row>
    <row r="426" spans="7:8" x14ac:dyDescent="0.2">
      <c r="G426" s="129"/>
      <c r="H426" s="106"/>
    </row>
    <row r="427" spans="7:8" x14ac:dyDescent="0.2">
      <c r="G427" s="129"/>
      <c r="H427" s="106"/>
    </row>
    <row r="428" spans="7:8" x14ac:dyDescent="0.2">
      <c r="G428" s="129"/>
      <c r="H428" s="106"/>
    </row>
    <row r="429" spans="7:8" x14ac:dyDescent="0.2">
      <c r="G429" s="129"/>
      <c r="H429" s="106"/>
    </row>
    <row r="430" spans="7:8" x14ac:dyDescent="0.2">
      <c r="G430" s="129"/>
      <c r="H430" s="106"/>
    </row>
    <row r="431" spans="7:8" x14ac:dyDescent="0.2">
      <c r="G431" s="129"/>
      <c r="H431" s="106"/>
    </row>
    <row r="432" spans="7:8" x14ac:dyDescent="0.2">
      <c r="G432" s="129"/>
      <c r="H432" s="106"/>
    </row>
    <row r="433" spans="7:8" x14ac:dyDescent="0.2">
      <c r="G433" s="129"/>
      <c r="H433" s="106"/>
    </row>
    <row r="434" spans="7:8" x14ac:dyDescent="0.2">
      <c r="G434" s="129"/>
      <c r="H434" s="106"/>
    </row>
    <row r="435" spans="7:8" x14ac:dyDescent="0.2">
      <c r="G435" s="129"/>
      <c r="H435" s="106"/>
    </row>
    <row r="436" spans="7:8" x14ac:dyDescent="0.2">
      <c r="G436" s="129"/>
      <c r="H436" s="106"/>
    </row>
    <row r="437" spans="7:8" x14ac:dyDescent="0.2">
      <c r="G437" s="129"/>
      <c r="H437" s="106"/>
    </row>
    <row r="438" spans="7:8" x14ac:dyDescent="0.2">
      <c r="G438" s="129"/>
      <c r="H438" s="106"/>
    </row>
    <row r="439" spans="7:8" x14ac:dyDescent="0.2">
      <c r="G439" s="129"/>
      <c r="H439" s="106"/>
    </row>
    <row r="440" spans="7:8" x14ac:dyDescent="0.2">
      <c r="G440" s="129"/>
      <c r="H440" s="106"/>
    </row>
    <row r="441" spans="7:8" x14ac:dyDescent="0.2">
      <c r="G441" s="129"/>
      <c r="H441" s="106"/>
    </row>
    <row r="442" spans="7:8" x14ac:dyDescent="0.2">
      <c r="G442" s="129"/>
      <c r="H442" s="106"/>
    </row>
    <row r="443" spans="7:8" x14ac:dyDescent="0.2">
      <c r="G443" s="129"/>
      <c r="H443" s="106"/>
    </row>
    <row r="444" spans="7:8" x14ac:dyDescent="0.2">
      <c r="G444" s="129"/>
      <c r="H444" s="106"/>
    </row>
    <row r="445" spans="7:8" x14ac:dyDescent="0.2">
      <c r="G445" s="129"/>
      <c r="H445" s="106"/>
    </row>
    <row r="446" spans="7:8" x14ac:dyDescent="0.2">
      <c r="G446" s="129"/>
      <c r="H446" s="106"/>
    </row>
    <row r="447" spans="7:8" x14ac:dyDescent="0.2">
      <c r="G447" s="129"/>
      <c r="H447" s="106"/>
    </row>
    <row r="448" spans="7:8" x14ac:dyDescent="0.2">
      <c r="G448" s="129"/>
      <c r="H448" s="106"/>
    </row>
    <row r="449" spans="7:8" x14ac:dyDescent="0.2">
      <c r="G449" s="129"/>
      <c r="H449" s="106"/>
    </row>
    <row r="450" spans="7:8" x14ac:dyDescent="0.2">
      <c r="G450" s="129"/>
      <c r="H450" s="106"/>
    </row>
    <row r="451" spans="7:8" x14ac:dyDescent="0.2">
      <c r="G451" s="129"/>
      <c r="H451" s="106"/>
    </row>
    <row r="452" spans="7:8" x14ac:dyDescent="0.2">
      <c r="G452" s="129"/>
      <c r="H452" s="106"/>
    </row>
    <row r="453" spans="7:8" x14ac:dyDescent="0.2">
      <c r="G453" s="129"/>
      <c r="H453" s="106"/>
    </row>
    <row r="454" spans="7:8" x14ac:dyDescent="0.2">
      <c r="G454" s="129"/>
      <c r="H454" s="106"/>
    </row>
    <row r="455" spans="7:8" x14ac:dyDescent="0.2">
      <c r="G455" s="129"/>
      <c r="H455" s="106"/>
    </row>
    <row r="456" spans="7:8" x14ac:dyDescent="0.2">
      <c r="G456" s="129"/>
      <c r="H456" s="106"/>
    </row>
    <row r="457" spans="7:8" x14ac:dyDescent="0.2">
      <c r="G457" s="129"/>
      <c r="H457" s="106"/>
    </row>
    <row r="458" spans="7:8" x14ac:dyDescent="0.2">
      <c r="G458" s="129"/>
      <c r="H458" s="106"/>
    </row>
    <row r="459" spans="7:8" x14ac:dyDescent="0.2">
      <c r="G459" s="129"/>
      <c r="H459" s="106"/>
    </row>
    <row r="460" spans="7:8" x14ac:dyDescent="0.2">
      <c r="G460" s="129"/>
      <c r="H460" s="106"/>
    </row>
    <row r="461" spans="7:8" x14ac:dyDescent="0.2">
      <c r="G461" s="129"/>
      <c r="H461" s="106"/>
    </row>
  </sheetData>
  <mergeCells count="8">
    <mergeCell ref="A20:B20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view="pageBreakPreview" zoomScale="150" zoomScaleNormal="100" zoomScaleSheetLayoutView="150" workbookViewId="0">
      <selection activeCell="E10" sqref="E9:E10"/>
    </sheetView>
  </sheetViews>
  <sheetFormatPr defaultColWidth="10.5" defaultRowHeight="11.45" customHeight="1" x14ac:dyDescent="0.2"/>
  <cols>
    <col min="1" max="1" width="10.5" style="106" customWidth="1"/>
    <col min="2" max="2" width="55.6640625" style="106" customWidth="1"/>
    <col min="3" max="3" width="21.6640625" style="106" customWidth="1"/>
    <col min="4" max="4" width="29.5" style="106" customWidth="1"/>
    <col min="5" max="16384" width="10.5" style="107"/>
  </cols>
  <sheetData>
    <row r="1" spans="1:4" s="106" customFormat="1" ht="46.5" customHeight="1" x14ac:dyDescent="0.2">
      <c r="C1" s="160" t="s">
        <v>613</v>
      </c>
      <c r="D1" s="160"/>
    </row>
    <row r="2" spans="1:4" s="106" customFormat="1" ht="41.25" customHeight="1" x14ac:dyDescent="0.2">
      <c r="B2" s="325" t="s">
        <v>588</v>
      </c>
      <c r="C2" s="325"/>
      <c r="D2" s="325"/>
    </row>
    <row r="3" spans="1:4" s="106" customFormat="1" ht="15" customHeight="1" x14ac:dyDescent="0.2"/>
    <row r="4" spans="1:4" s="106" customFormat="1" ht="15" x14ac:dyDescent="0.2">
      <c r="A4" s="326" t="s">
        <v>589</v>
      </c>
      <c r="B4" s="327" t="s">
        <v>5</v>
      </c>
      <c r="C4" s="327"/>
      <c r="D4" s="328" t="s">
        <v>316</v>
      </c>
    </row>
    <row r="5" spans="1:4" s="106" customFormat="1" ht="15" x14ac:dyDescent="0.2">
      <c r="A5" s="329" t="s">
        <v>590</v>
      </c>
      <c r="B5" s="330" t="s">
        <v>129</v>
      </c>
      <c r="C5" s="330"/>
      <c r="D5" s="331">
        <v>133742</v>
      </c>
    </row>
    <row r="6" spans="1:4" s="106" customFormat="1" ht="15" x14ac:dyDescent="0.2">
      <c r="A6" s="329" t="s">
        <v>591</v>
      </c>
      <c r="B6" s="330" t="s">
        <v>135</v>
      </c>
      <c r="C6" s="330"/>
      <c r="D6" s="331">
        <v>134629</v>
      </c>
    </row>
    <row r="7" spans="1:4" s="106" customFormat="1" ht="15" x14ac:dyDescent="0.2">
      <c r="A7" s="329" t="s">
        <v>235</v>
      </c>
      <c r="B7" s="330" t="s">
        <v>153</v>
      </c>
      <c r="C7" s="330"/>
      <c r="D7" s="331">
        <v>598970</v>
      </c>
    </row>
    <row r="8" spans="1:4" s="106" customFormat="1" ht="15" x14ac:dyDescent="0.2">
      <c r="A8" s="329" t="s">
        <v>592</v>
      </c>
      <c r="B8" s="330" t="s">
        <v>119</v>
      </c>
      <c r="C8" s="330"/>
      <c r="D8" s="331">
        <v>669538</v>
      </c>
    </row>
    <row r="9" spans="1:4" s="106" customFormat="1" ht="15" x14ac:dyDescent="0.2">
      <c r="A9" s="329" t="s">
        <v>233</v>
      </c>
      <c r="B9" s="330" t="s">
        <v>27</v>
      </c>
      <c r="C9" s="330"/>
      <c r="D9" s="331">
        <v>414041</v>
      </c>
    </row>
    <row r="10" spans="1:4" s="106" customFormat="1" ht="15" x14ac:dyDescent="0.2">
      <c r="A10" s="329" t="s">
        <v>234</v>
      </c>
      <c r="B10" s="330" t="s">
        <v>123</v>
      </c>
      <c r="C10" s="330"/>
      <c r="D10" s="331">
        <v>4152712</v>
      </c>
    </row>
    <row r="11" spans="1:4" s="106" customFormat="1" ht="15" x14ac:dyDescent="0.2">
      <c r="A11" s="329" t="s">
        <v>593</v>
      </c>
      <c r="B11" s="330" t="s">
        <v>147</v>
      </c>
      <c r="C11" s="330"/>
      <c r="D11" s="331">
        <v>3619488</v>
      </c>
    </row>
    <row r="12" spans="1:4" s="106" customFormat="1" ht="15" x14ac:dyDescent="0.2">
      <c r="A12" s="329" t="s">
        <v>236</v>
      </c>
      <c r="B12" s="330" t="s">
        <v>139</v>
      </c>
      <c r="C12" s="330"/>
      <c r="D12" s="331">
        <v>4203316</v>
      </c>
    </row>
    <row r="13" spans="1:4" s="106" customFormat="1" ht="15" x14ac:dyDescent="0.2">
      <c r="A13" s="329" t="s">
        <v>594</v>
      </c>
      <c r="B13" s="330" t="s">
        <v>31</v>
      </c>
      <c r="C13" s="330"/>
      <c r="D13" s="331">
        <v>1427176</v>
      </c>
    </row>
    <row r="14" spans="1:4" s="106" customFormat="1" ht="15" x14ac:dyDescent="0.2">
      <c r="A14" s="329" t="s">
        <v>595</v>
      </c>
      <c r="B14" s="330" t="s">
        <v>33</v>
      </c>
      <c r="C14" s="330"/>
      <c r="D14" s="331">
        <v>2892211</v>
      </c>
    </row>
    <row r="15" spans="1:4" s="106" customFormat="1" ht="15" x14ac:dyDescent="0.2">
      <c r="A15" s="329" t="s">
        <v>596</v>
      </c>
      <c r="B15" s="330" t="s">
        <v>35</v>
      </c>
      <c r="C15" s="330"/>
      <c r="D15" s="331">
        <v>2238161</v>
      </c>
    </row>
    <row r="16" spans="1:4" s="106" customFormat="1" ht="15" x14ac:dyDescent="0.2">
      <c r="A16" s="329" t="s">
        <v>597</v>
      </c>
      <c r="B16" s="330" t="s">
        <v>141</v>
      </c>
      <c r="C16" s="330"/>
      <c r="D16" s="331">
        <v>1697544</v>
      </c>
    </row>
    <row r="17" spans="1:4" s="106" customFormat="1" ht="15" x14ac:dyDescent="0.2">
      <c r="A17" s="329" t="s">
        <v>598</v>
      </c>
      <c r="B17" s="330" t="s">
        <v>37</v>
      </c>
      <c r="C17" s="330"/>
      <c r="D17" s="331">
        <v>2667292</v>
      </c>
    </row>
    <row r="18" spans="1:4" s="106" customFormat="1" ht="15" x14ac:dyDescent="0.2">
      <c r="A18" s="329" t="s">
        <v>599</v>
      </c>
      <c r="B18" s="330" t="s">
        <v>39</v>
      </c>
      <c r="C18" s="330"/>
      <c r="D18" s="331">
        <v>1786831</v>
      </c>
    </row>
    <row r="19" spans="1:4" s="106" customFormat="1" ht="15" x14ac:dyDescent="0.2">
      <c r="A19" s="329" t="s">
        <v>222</v>
      </c>
      <c r="B19" s="330" t="s">
        <v>41</v>
      </c>
      <c r="C19" s="330"/>
      <c r="D19" s="331">
        <v>2004026</v>
      </c>
    </row>
    <row r="20" spans="1:4" s="106" customFormat="1" ht="15" x14ac:dyDescent="0.2">
      <c r="A20" s="329" t="s">
        <v>223</v>
      </c>
      <c r="B20" s="330" t="s">
        <v>157</v>
      </c>
      <c r="C20" s="330"/>
      <c r="D20" s="331">
        <v>4898719</v>
      </c>
    </row>
    <row r="21" spans="1:4" s="106" customFormat="1" ht="15" x14ac:dyDescent="0.2">
      <c r="A21" s="329" t="s">
        <v>224</v>
      </c>
      <c r="B21" s="330" t="s">
        <v>43</v>
      </c>
      <c r="C21" s="330"/>
      <c r="D21" s="331">
        <v>3534038</v>
      </c>
    </row>
    <row r="22" spans="1:4" s="106" customFormat="1" ht="15" x14ac:dyDescent="0.2">
      <c r="A22" s="329" t="s">
        <v>225</v>
      </c>
      <c r="B22" s="330" t="s">
        <v>45</v>
      </c>
      <c r="C22" s="330"/>
      <c r="D22" s="331">
        <v>2596252</v>
      </c>
    </row>
    <row r="23" spans="1:4" s="106" customFormat="1" ht="15" x14ac:dyDescent="0.2">
      <c r="A23" s="329" t="s">
        <v>226</v>
      </c>
      <c r="B23" s="330" t="s">
        <v>47</v>
      </c>
      <c r="C23" s="330"/>
      <c r="D23" s="331">
        <v>3005995</v>
      </c>
    </row>
    <row r="24" spans="1:4" s="106" customFormat="1" ht="15" x14ac:dyDescent="0.2">
      <c r="A24" s="329" t="s">
        <v>227</v>
      </c>
      <c r="B24" s="330" t="s">
        <v>49</v>
      </c>
      <c r="C24" s="330"/>
      <c r="D24" s="331">
        <v>1908258</v>
      </c>
    </row>
    <row r="25" spans="1:4" s="106" customFormat="1" ht="15" x14ac:dyDescent="0.2">
      <c r="A25" s="329" t="s">
        <v>600</v>
      </c>
      <c r="B25" s="330" t="s">
        <v>51</v>
      </c>
      <c r="C25" s="330"/>
      <c r="D25" s="331">
        <v>4629736</v>
      </c>
    </row>
    <row r="26" spans="1:4" s="106" customFormat="1" ht="15" x14ac:dyDescent="0.2">
      <c r="A26" s="329" t="s">
        <v>601</v>
      </c>
      <c r="B26" s="330" t="s">
        <v>53</v>
      </c>
      <c r="C26" s="330"/>
      <c r="D26" s="331">
        <v>2152123</v>
      </c>
    </row>
    <row r="27" spans="1:4" s="106" customFormat="1" ht="15" x14ac:dyDescent="0.2">
      <c r="A27" s="329" t="s">
        <v>602</v>
      </c>
      <c r="B27" s="330" t="s">
        <v>55</v>
      </c>
      <c r="C27" s="330"/>
      <c r="D27" s="331">
        <v>2617419</v>
      </c>
    </row>
    <row r="28" spans="1:4" s="106" customFormat="1" ht="15" x14ac:dyDescent="0.2">
      <c r="A28" s="329" t="s">
        <v>603</v>
      </c>
      <c r="B28" s="330" t="s">
        <v>57</v>
      </c>
      <c r="C28" s="330"/>
      <c r="D28" s="331">
        <v>1816760</v>
      </c>
    </row>
    <row r="29" spans="1:4" s="106" customFormat="1" ht="15" x14ac:dyDescent="0.2">
      <c r="A29" s="329" t="s">
        <v>604</v>
      </c>
      <c r="B29" s="330" t="s">
        <v>59</v>
      </c>
      <c r="C29" s="330"/>
      <c r="D29" s="331">
        <v>4531918</v>
      </c>
    </row>
    <row r="30" spans="1:4" s="106" customFormat="1" ht="15" x14ac:dyDescent="0.2">
      <c r="A30" s="329" t="s">
        <v>605</v>
      </c>
      <c r="B30" s="330" t="s">
        <v>61</v>
      </c>
      <c r="C30" s="330"/>
      <c r="D30" s="331">
        <v>2346371</v>
      </c>
    </row>
    <row r="31" spans="1:4" s="106" customFormat="1" ht="15" x14ac:dyDescent="0.2">
      <c r="A31" s="329" t="s">
        <v>606</v>
      </c>
      <c r="B31" s="330" t="s">
        <v>143</v>
      </c>
      <c r="C31" s="330"/>
      <c r="D31" s="331">
        <v>5745276</v>
      </c>
    </row>
    <row r="32" spans="1:4" s="106" customFormat="1" ht="15" x14ac:dyDescent="0.2">
      <c r="A32" s="329" t="s">
        <v>607</v>
      </c>
      <c r="B32" s="330" t="s">
        <v>145</v>
      </c>
      <c r="C32" s="330"/>
      <c r="D32" s="331">
        <v>6103616</v>
      </c>
    </row>
    <row r="33" spans="1:4" s="106" customFormat="1" ht="15" x14ac:dyDescent="0.2">
      <c r="A33" s="329" t="s">
        <v>608</v>
      </c>
      <c r="B33" s="330" t="s">
        <v>63</v>
      </c>
      <c r="C33" s="330"/>
      <c r="D33" s="331">
        <v>3751329</v>
      </c>
    </row>
    <row r="34" spans="1:4" s="106" customFormat="1" ht="15" x14ac:dyDescent="0.2">
      <c r="A34" s="329" t="s">
        <v>609</v>
      </c>
      <c r="B34" s="330" t="s">
        <v>65</v>
      </c>
      <c r="C34" s="330"/>
      <c r="D34" s="331">
        <v>2462191</v>
      </c>
    </row>
    <row r="35" spans="1:4" s="106" customFormat="1" ht="15" x14ac:dyDescent="0.2">
      <c r="A35" s="329" t="s">
        <v>610</v>
      </c>
      <c r="B35" s="330" t="s">
        <v>67</v>
      </c>
      <c r="C35" s="330"/>
      <c r="D35" s="331">
        <v>1654713</v>
      </c>
    </row>
    <row r="36" spans="1:4" s="106" customFormat="1" ht="15" x14ac:dyDescent="0.2">
      <c r="A36" s="329" t="s">
        <v>611</v>
      </c>
      <c r="B36" s="330" t="s">
        <v>69</v>
      </c>
      <c r="C36" s="330"/>
      <c r="D36" s="331">
        <v>2223017</v>
      </c>
    </row>
    <row r="37" spans="1:4" s="106" customFormat="1" ht="15" x14ac:dyDescent="0.2">
      <c r="A37" s="332" t="s">
        <v>612</v>
      </c>
      <c r="B37" s="332"/>
      <c r="C37" s="332"/>
      <c r="D37" s="331">
        <v>84617408</v>
      </c>
    </row>
  </sheetData>
  <mergeCells count="36">
    <mergeCell ref="A37:C37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25:C25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13:C13"/>
    <mergeCell ref="C1:D1"/>
    <mergeCell ref="B2:D2"/>
    <mergeCell ref="B4:C4"/>
    <mergeCell ref="B5:C5"/>
    <mergeCell ref="B6:C6"/>
    <mergeCell ref="B7:C7"/>
    <mergeCell ref="B8:C8"/>
    <mergeCell ref="B9:C9"/>
    <mergeCell ref="B10:C10"/>
    <mergeCell ref="B11:C11"/>
    <mergeCell ref="B12:C12"/>
  </mergeCells>
  <pageMargins left="0.7" right="0.7" top="0.75" bottom="0.75" header="0.3" footer="0.3"/>
  <pageSetup paperSize="9" scale="94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view="pageBreakPreview" zoomScale="140" zoomScaleNormal="100" zoomScaleSheetLayoutView="140" workbookViewId="0">
      <selection sqref="A1:XFD1048576"/>
    </sheetView>
  </sheetViews>
  <sheetFormatPr defaultColWidth="10.5" defaultRowHeight="11.25" x14ac:dyDescent="0.2"/>
  <cols>
    <col min="1" max="1" width="54.33203125" style="106" customWidth="1"/>
    <col min="2" max="2" width="18" style="106" customWidth="1"/>
    <col min="3" max="3" width="25.5" style="106" customWidth="1"/>
    <col min="4" max="4" width="17.83203125" style="106" customWidth="1"/>
    <col min="5" max="16384" width="10.5" style="107"/>
  </cols>
  <sheetData>
    <row r="1" spans="1:4" s="106" customFormat="1" ht="46.5" customHeight="1" x14ac:dyDescent="0.2">
      <c r="B1" s="160" t="s">
        <v>586</v>
      </c>
      <c r="C1" s="160"/>
    </row>
    <row r="2" spans="1:4" ht="11.1" customHeight="1" x14ac:dyDescent="0.2"/>
    <row r="3" spans="1:4" ht="59.25" customHeight="1" x14ac:dyDescent="0.2">
      <c r="A3" s="333" t="s">
        <v>585</v>
      </c>
      <c r="B3" s="333"/>
      <c r="C3" s="333"/>
    </row>
    <row r="4" spans="1:4" ht="11.1" customHeight="1" x14ac:dyDescent="0.2"/>
    <row r="5" spans="1:4" ht="45" x14ac:dyDescent="0.2">
      <c r="A5" s="334" t="s">
        <v>296</v>
      </c>
      <c r="B5" s="335" t="s">
        <v>581</v>
      </c>
      <c r="C5" s="336" t="s">
        <v>582</v>
      </c>
      <c r="D5" s="337"/>
    </row>
    <row r="6" spans="1:4" x14ac:dyDescent="0.2">
      <c r="A6" s="338" t="s">
        <v>13</v>
      </c>
      <c r="B6" s="339">
        <v>2713</v>
      </c>
      <c r="C6" s="339">
        <v>231286</v>
      </c>
      <c r="D6" s="340"/>
    </row>
    <row r="7" spans="1:4" x14ac:dyDescent="0.2">
      <c r="A7" s="338" t="s">
        <v>135</v>
      </c>
      <c r="B7" s="339">
        <v>2931</v>
      </c>
      <c r="C7" s="339">
        <v>202576</v>
      </c>
      <c r="D7" s="340"/>
    </row>
    <row r="8" spans="1:4" x14ac:dyDescent="0.2">
      <c r="A8" s="338" t="s">
        <v>15</v>
      </c>
      <c r="B8" s="339">
        <v>66196</v>
      </c>
      <c r="C8" s="339">
        <v>1138846</v>
      </c>
      <c r="D8" s="340"/>
    </row>
    <row r="9" spans="1:4" x14ac:dyDescent="0.2">
      <c r="A9" s="338" t="s">
        <v>131</v>
      </c>
      <c r="B9" s="339">
        <v>205898</v>
      </c>
      <c r="C9" s="339">
        <v>15794264</v>
      </c>
      <c r="D9" s="340"/>
    </row>
    <row r="10" spans="1:4" x14ac:dyDescent="0.2">
      <c r="A10" s="338" t="s">
        <v>17</v>
      </c>
      <c r="B10" s="339">
        <v>71483</v>
      </c>
      <c r="C10" s="339">
        <v>5261626</v>
      </c>
      <c r="D10" s="340"/>
    </row>
    <row r="11" spans="1:4" x14ac:dyDescent="0.2">
      <c r="A11" s="338" t="s">
        <v>19</v>
      </c>
      <c r="B11" s="339">
        <v>18721</v>
      </c>
      <c r="C11" s="339">
        <v>331627</v>
      </c>
      <c r="D11" s="340"/>
    </row>
    <row r="12" spans="1:4" x14ac:dyDescent="0.2">
      <c r="A12" s="338" t="s">
        <v>119</v>
      </c>
      <c r="B12" s="339">
        <v>40641</v>
      </c>
      <c r="C12" s="339">
        <v>2501725</v>
      </c>
      <c r="D12" s="340"/>
    </row>
    <row r="13" spans="1:4" x14ac:dyDescent="0.2">
      <c r="A13" s="338" t="s">
        <v>27</v>
      </c>
      <c r="B13" s="339">
        <v>11355</v>
      </c>
      <c r="C13" s="339">
        <v>720040</v>
      </c>
      <c r="D13" s="340"/>
    </row>
    <row r="14" spans="1:4" x14ac:dyDescent="0.2">
      <c r="A14" s="338" t="s">
        <v>123</v>
      </c>
      <c r="B14" s="339">
        <v>50397</v>
      </c>
      <c r="C14" s="339">
        <v>3174255</v>
      </c>
      <c r="D14" s="340"/>
    </row>
    <row r="15" spans="1:4" x14ac:dyDescent="0.2">
      <c r="A15" s="338" t="s">
        <v>147</v>
      </c>
      <c r="B15" s="339">
        <v>29744</v>
      </c>
      <c r="C15" s="339">
        <v>1910829</v>
      </c>
      <c r="D15" s="340"/>
    </row>
    <row r="16" spans="1:4" x14ac:dyDescent="0.2">
      <c r="A16" s="338" t="s">
        <v>139</v>
      </c>
      <c r="B16" s="339">
        <v>20342</v>
      </c>
      <c r="C16" s="339">
        <v>1114809</v>
      </c>
      <c r="D16" s="340"/>
    </row>
    <row r="17" spans="1:4" x14ac:dyDescent="0.2">
      <c r="A17" s="338" t="s">
        <v>31</v>
      </c>
      <c r="B17" s="339">
        <v>5526</v>
      </c>
      <c r="C17" s="339">
        <v>341249</v>
      </c>
      <c r="D17" s="340"/>
    </row>
    <row r="18" spans="1:4" x14ac:dyDescent="0.2">
      <c r="A18" s="338" t="s">
        <v>33</v>
      </c>
      <c r="B18" s="339">
        <v>7217</v>
      </c>
      <c r="C18" s="339">
        <v>436122</v>
      </c>
      <c r="D18" s="340"/>
    </row>
    <row r="19" spans="1:4" x14ac:dyDescent="0.2">
      <c r="A19" s="338" t="s">
        <v>35</v>
      </c>
      <c r="B19" s="339">
        <v>6148</v>
      </c>
      <c r="C19" s="339">
        <v>374587</v>
      </c>
      <c r="D19" s="340"/>
    </row>
    <row r="20" spans="1:4" x14ac:dyDescent="0.2">
      <c r="A20" s="338" t="s">
        <v>141</v>
      </c>
      <c r="B20" s="339">
        <v>21779</v>
      </c>
      <c r="C20" s="339">
        <v>1285288</v>
      </c>
      <c r="D20" s="340"/>
    </row>
    <row r="21" spans="1:4" x14ac:dyDescent="0.2">
      <c r="A21" s="338" t="s">
        <v>37</v>
      </c>
      <c r="B21" s="339">
        <v>20315</v>
      </c>
      <c r="C21" s="339">
        <v>1167571</v>
      </c>
      <c r="D21" s="340"/>
    </row>
    <row r="22" spans="1:4" x14ac:dyDescent="0.2">
      <c r="A22" s="338" t="s">
        <v>39</v>
      </c>
      <c r="B22" s="339">
        <v>5486</v>
      </c>
      <c r="C22" s="339">
        <v>336315</v>
      </c>
      <c r="D22" s="340"/>
    </row>
    <row r="23" spans="1:4" x14ac:dyDescent="0.2">
      <c r="A23" s="338" t="s">
        <v>41</v>
      </c>
      <c r="B23" s="339">
        <v>10362</v>
      </c>
      <c r="C23" s="339">
        <v>574012</v>
      </c>
      <c r="D23" s="340"/>
    </row>
    <row r="24" spans="1:4" x14ac:dyDescent="0.2">
      <c r="A24" s="338" t="s">
        <v>157</v>
      </c>
      <c r="B24" s="339">
        <v>26789</v>
      </c>
      <c r="C24" s="339">
        <v>1525455</v>
      </c>
      <c r="D24" s="340"/>
    </row>
    <row r="25" spans="1:4" x14ac:dyDescent="0.2">
      <c r="A25" s="338" t="s">
        <v>43</v>
      </c>
      <c r="B25" s="339">
        <v>17632</v>
      </c>
      <c r="C25" s="339">
        <v>976946</v>
      </c>
      <c r="D25" s="340"/>
    </row>
    <row r="26" spans="1:4" x14ac:dyDescent="0.2">
      <c r="A26" s="338" t="s">
        <v>45</v>
      </c>
      <c r="B26" s="339">
        <v>6681</v>
      </c>
      <c r="C26" s="339">
        <v>408215</v>
      </c>
      <c r="D26" s="340"/>
    </row>
    <row r="27" spans="1:4" x14ac:dyDescent="0.2">
      <c r="A27" s="338" t="s">
        <v>47</v>
      </c>
      <c r="B27" s="339">
        <v>14035</v>
      </c>
      <c r="C27" s="339">
        <v>779901</v>
      </c>
      <c r="D27" s="340"/>
    </row>
    <row r="28" spans="1:4" x14ac:dyDescent="0.2">
      <c r="A28" s="338" t="s">
        <v>49</v>
      </c>
      <c r="B28" s="339">
        <v>7832</v>
      </c>
      <c r="C28" s="339">
        <v>479990</v>
      </c>
      <c r="D28" s="340"/>
    </row>
    <row r="29" spans="1:4" x14ac:dyDescent="0.2">
      <c r="A29" s="338" t="s">
        <v>51</v>
      </c>
      <c r="B29" s="339">
        <v>38830</v>
      </c>
      <c r="C29" s="339">
        <v>2208230</v>
      </c>
      <c r="D29" s="340"/>
    </row>
    <row r="30" spans="1:4" x14ac:dyDescent="0.2">
      <c r="A30" s="338" t="s">
        <v>53</v>
      </c>
      <c r="B30" s="339">
        <v>10074</v>
      </c>
      <c r="C30" s="339">
        <v>625201</v>
      </c>
      <c r="D30" s="340"/>
    </row>
    <row r="31" spans="1:4" x14ac:dyDescent="0.2">
      <c r="A31" s="338" t="s">
        <v>55</v>
      </c>
      <c r="B31" s="339">
        <v>9843</v>
      </c>
      <c r="C31" s="339">
        <v>553645</v>
      </c>
      <c r="D31" s="340"/>
    </row>
    <row r="32" spans="1:4" x14ac:dyDescent="0.2">
      <c r="A32" s="338" t="s">
        <v>57</v>
      </c>
      <c r="B32" s="339">
        <v>9992</v>
      </c>
      <c r="C32" s="339">
        <v>551159</v>
      </c>
      <c r="D32" s="340"/>
    </row>
    <row r="33" spans="1:4" x14ac:dyDescent="0.2">
      <c r="A33" s="338" t="s">
        <v>59</v>
      </c>
      <c r="B33" s="339">
        <v>17233</v>
      </c>
      <c r="C33" s="339">
        <v>957423</v>
      </c>
      <c r="D33" s="340"/>
    </row>
    <row r="34" spans="1:4" x14ac:dyDescent="0.2">
      <c r="A34" s="338" t="s">
        <v>61</v>
      </c>
      <c r="B34" s="339">
        <v>4636</v>
      </c>
      <c r="C34" s="339">
        <v>292311</v>
      </c>
      <c r="D34" s="340"/>
    </row>
    <row r="35" spans="1:4" x14ac:dyDescent="0.2">
      <c r="A35" s="338" t="s">
        <v>143</v>
      </c>
      <c r="B35" s="339">
        <v>29914</v>
      </c>
      <c r="C35" s="339">
        <v>1726313</v>
      </c>
      <c r="D35" s="340"/>
    </row>
    <row r="36" spans="1:4" x14ac:dyDescent="0.2">
      <c r="A36" s="338" t="s">
        <v>145</v>
      </c>
      <c r="B36" s="339">
        <v>27257</v>
      </c>
      <c r="C36" s="339">
        <v>1565278</v>
      </c>
      <c r="D36" s="340"/>
    </row>
    <row r="37" spans="1:4" x14ac:dyDescent="0.2">
      <c r="A37" s="338" t="s">
        <v>63</v>
      </c>
      <c r="B37" s="339">
        <v>9807</v>
      </c>
      <c r="C37" s="339">
        <v>592089</v>
      </c>
      <c r="D37" s="340"/>
    </row>
    <row r="38" spans="1:4" x14ac:dyDescent="0.2">
      <c r="A38" s="338" t="s">
        <v>65</v>
      </c>
      <c r="B38" s="339">
        <v>11375</v>
      </c>
      <c r="C38" s="339">
        <v>652641</v>
      </c>
      <c r="D38" s="340"/>
    </row>
    <row r="39" spans="1:4" x14ac:dyDescent="0.2">
      <c r="A39" s="338" t="s">
        <v>67</v>
      </c>
      <c r="B39" s="339">
        <v>7889</v>
      </c>
      <c r="C39" s="339">
        <v>478041</v>
      </c>
      <c r="D39" s="340"/>
    </row>
    <row r="40" spans="1:4" x14ac:dyDescent="0.2">
      <c r="A40" s="338" t="s">
        <v>69</v>
      </c>
      <c r="B40" s="339">
        <v>7201</v>
      </c>
      <c r="C40" s="339">
        <v>434004</v>
      </c>
      <c r="D40" s="340"/>
    </row>
    <row r="41" spans="1:4" x14ac:dyDescent="0.2">
      <c r="A41" s="338" t="s">
        <v>149</v>
      </c>
      <c r="B41" s="339">
        <v>3634</v>
      </c>
      <c r="C41" s="339">
        <v>312660</v>
      </c>
      <c r="D41" s="340"/>
    </row>
    <row r="42" spans="1:4" x14ac:dyDescent="0.2">
      <c r="A42" s="338" t="s">
        <v>71</v>
      </c>
      <c r="B42" s="339">
        <v>23919</v>
      </c>
      <c r="C42" s="339">
        <v>1702395</v>
      </c>
      <c r="D42" s="340"/>
    </row>
    <row r="43" spans="1:4" x14ac:dyDescent="0.2">
      <c r="A43" s="338" t="s">
        <v>73</v>
      </c>
      <c r="B43" s="341">
        <v>630</v>
      </c>
      <c r="C43" s="339">
        <v>48376</v>
      </c>
      <c r="D43" s="340"/>
    </row>
    <row r="44" spans="1:4" x14ac:dyDescent="0.2">
      <c r="A44" s="338" t="s">
        <v>87</v>
      </c>
      <c r="B44" s="339">
        <v>1305</v>
      </c>
      <c r="C44" s="339">
        <v>108791</v>
      </c>
      <c r="D44" s="340"/>
    </row>
    <row r="45" spans="1:4" x14ac:dyDescent="0.2">
      <c r="A45" s="338" t="s">
        <v>151</v>
      </c>
      <c r="B45" s="339">
        <v>21623</v>
      </c>
      <c r="C45" s="339">
        <v>1530657</v>
      </c>
      <c r="D45" s="340"/>
    </row>
    <row r="46" spans="1:4" x14ac:dyDescent="0.2">
      <c r="A46" s="338" t="s">
        <v>155</v>
      </c>
      <c r="B46" s="339">
        <v>17576</v>
      </c>
      <c r="C46" s="339">
        <v>1258969</v>
      </c>
      <c r="D46" s="340"/>
    </row>
    <row r="47" spans="1:4" s="106" customFormat="1" x14ac:dyDescent="0.2">
      <c r="A47" s="338" t="s">
        <v>583</v>
      </c>
      <c r="B47" s="339">
        <v>922961</v>
      </c>
      <c r="C47" s="339">
        <v>56665717</v>
      </c>
      <c r="D47" s="340"/>
    </row>
  </sheetData>
  <mergeCells count="2">
    <mergeCell ref="B1:C1"/>
    <mergeCell ref="A3:C3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view="pageBreakPreview" zoomScale="150" zoomScaleNormal="100" zoomScaleSheetLayoutView="150" workbookViewId="0">
      <selection activeCell="F40" sqref="F40"/>
    </sheetView>
  </sheetViews>
  <sheetFormatPr defaultColWidth="10.5" defaultRowHeight="11.25" x14ac:dyDescent="0.2"/>
  <cols>
    <col min="1" max="1" width="54.33203125" style="106" customWidth="1"/>
    <col min="2" max="2" width="18" style="106" customWidth="1"/>
    <col min="3" max="3" width="24.6640625" style="106" customWidth="1"/>
    <col min="4" max="4" width="17.83203125" style="106" customWidth="1"/>
    <col min="5" max="16384" width="10.5" style="107"/>
  </cols>
  <sheetData>
    <row r="1" spans="1:4" s="106" customFormat="1" ht="39" customHeight="1" x14ac:dyDescent="0.2">
      <c r="B1" s="160" t="s">
        <v>587</v>
      </c>
      <c r="C1" s="160"/>
    </row>
    <row r="2" spans="1:4" ht="11.1" customHeight="1" x14ac:dyDescent="0.2"/>
    <row r="3" spans="1:4" ht="41.25" customHeight="1" x14ac:dyDescent="0.2">
      <c r="A3" s="333" t="s">
        <v>584</v>
      </c>
      <c r="B3" s="333"/>
      <c r="C3" s="333"/>
    </row>
    <row r="4" spans="1:4" ht="11.1" customHeight="1" x14ac:dyDescent="0.2"/>
    <row r="5" spans="1:4" ht="45" x14ac:dyDescent="0.2">
      <c r="A5" s="334" t="s">
        <v>296</v>
      </c>
      <c r="B5" s="335" t="s">
        <v>581</v>
      </c>
      <c r="C5" s="336" t="s">
        <v>582</v>
      </c>
      <c r="D5" s="337"/>
    </row>
    <row r="6" spans="1:4" x14ac:dyDescent="0.2">
      <c r="A6" s="338" t="s">
        <v>133</v>
      </c>
      <c r="B6" s="339">
        <v>508297</v>
      </c>
      <c r="C6" s="339">
        <v>33697550</v>
      </c>
      <c r="D6" s="340"/>
    </row>
    <row r="7" spans="1:4" x14ac:dyDescent="0.2">
      <c r="A7" s="338" t="s">
        <v>13</v>
      </c>
      <c r="B7" s="339">
        <v>3803</v>
      </c>
      <c r="C7" s="339">
        <v>177150</v>
      </c>
      <c r="D7" s="340"/>
    </row>
    <row r="8" spans="1:4" x14ac:dyDescent="0.2">
      <c r="A8" s="338" t="s">
        <v>153</v>
      </c>
      <c r="B8" s="339">
        <v>52635</v>
      </c>
      <c r="C8" s="339">
        <v>2858563</v>
      </c>
      <c r="D8" s="340"/>
    </row>
    <row r="9" spans="1:4" x14ac:dyDescent="0.2">
      <c r="A9" s="338" t="s">
        <v>21</v>
      </c>
      <c r="B9" s="339">
        <v>105451</v>
      </c>
      <c r="C9" s="339">
        <v>5922832</v>
      </c>
      <c r="D9" s="340"/>
    </row>
    <row r="10" spans="1:4" x14ac:dyDescent="0.2">
      <c r="A10" s="338" t="s">
        <v>119</v>
      </c>
      <c r="B10" s="339">
        <v>4561</v>
      </c>
      <c r="C10" s="339">
        <v>243512</v>
      </c>
      <c r="D10" s="340"/>
    </row>
    <row r="11" spans="1:4" x14ac:dyDescent="0.2">
      <c r="A11" s="338" t="s">
        <v>25</v>
      </c>
      <c r="B11" s="339">
        <v>70878</v>
      </c>
      <c r="C11" s="339">
        <v>4643395</v>
      </c>
      <c r="D11" s="340"/>
    </row>
    <row r="12" spans="1:4" x14ac:dyDescent="0.2">
      <c r="A12" s="338" t="s">
        <v>27</v>
      </c>
      <c r="B12" s="339">
        <v>20257</v>
      </c>
      <c r="C12" s="339">
        <v>1170955</v>
      </c>
      <c r="D12" s="340"/>
    </row>
    <row r="13" spans="1:4" x14ac:dyDescent="0.2">
      <c r="A13" s="338" t="s">
        <v>123</v>
      </c>
      <c r="B13" s="339">
        <v>92357</v>
      </c>
      <c r="C13" s="339">
        <v>5163448</v>
      </c>
      <c r="D13" s="340"/>
    </row>
    <row r="14" spans="1:4" x14ac:dyDescent="0.2">
      <c r="A14" s="338" t="s">
        <v>29</v>
      </c>
      <c r="B14" s="339">
        <v>57514</v>
      </c>
      <c r="C14" s="339">
        <v>3115246</v>
      </c>
      <c r="D14" s="340"/>
    </row>
    <row r="15" spans="1:4" x14ac:dyDescent="0.2">
      <c r="A15" s="338" t="s">
        <v>139</v>
      </c>
      <c r="B15" s="339">
        <v>36457</v>
      </c>
      <c r="C15" s="339">
        <v>1902114</v>
      </c>
      <c r="D15" s="340"/>
    </row>
    <row r="16" spans="1:4" x14ac:dyDescent="0.2">
      <c r="A16" s="338" t="s">
        <v>31</v>
      </c>
      <c r="B16" s="339">
        <v>10739</v>
      </c>
      <c r="C16" s="339">
        <v>582645</v>
      </c>
      <c r="D16" s="340"/>
    </row>
    <row r="17" spans="1:4" x14ac:dyDescent="0.2">
      <c r="A17" s="338" t="s">
        <v>33</v>
      </c>
      <c r="B17" s="339">
        <v>12078</v>
      </c>
      <c r="C17" s="339">
        <v>668206</v>
      </c>
      <c r="D17" s="340"/>
    </row>
    <row r="18" spans="1:4" x14ac:dyDescent="0.2">
      <c r="A18" s="338" t="s">
        <v>35</v>
      </c>
      <c r="B18" s="339">
        <v>11528</v>
      </c>
      <c r="C18" s="339">
        <v>633060</v>
      </c>
      <c r="D18" s="340"/>
    </row>
    <row r="19" spans="1:4" x14ac:dyDescent="0.2">
      <c r="A19" s="338" t="s">
        <v>141</v>
      </c>
      <c r="B19" s="339">
        <v>40869</v>
      </c>
      <c r="C19" s="339">
        <v>2067291</v>
      </c>
      <c r="D19" s="340"/>
    </row>
    <row r="20" spans="1:4" x14ac:dyDescent="0.2">
      <c r="A20" s="338" t="s">
        <v>37</v>
      </c>
      <c r="B20" s="339">
        <v>37215</v>
      </c>
      <c r="C20" s="339">
        <v>1899609</v>
      </c>
      <c r="D20" s="340"/>
    </row>
    <row r="21" spans="1:4" x14ac:dyDescent="0.2">
      <c r="A21" s="338" t="s">
        <v>39</v>
      </c>
      <c r="B21" s="339">
        <v>10698</v>
      </c>
      <c r="C21" s="339">
        <v>584449</v>
      </c>
      <c r="D21" s="340"/>
    </row>
    <row r="22" spans="1:4" x14ac:dyDescent="0.2">
      <c r="A22" s="338" t="s">
        <v>41</v>
      </c>
      <c r="B22" s="339">
        <v>20133</v>
      </c>
      <c r="C22" s="339">
        <v>1016817</v>
      </c>
      <c r="D22" s="340"/>
    </row>
    <row r="23" spans="1:4" x14ac:dyDescent="0.2">
      <c r="A23" s="338" t="s">
        <v>157</v>
      </c>
      <c r="B23" s="339">
        <v>51455</v>
      </c>
      <c r="C23" s="339">
        <v>2605895</v>
      </c>
      <c r="D23" s="340"/>
    </row>
    <row r="24" spans="1:4" x14ac:dyDescent="0.2">
      <c r="A24" s="338" t="s">
        <v>43</v>
      </c>
      <c r="B24" s="339">
        <v>33419</v>
      </c>
      <c r="C24" s="339">
        <v>1702782</v>
      </c>
      <c r="D24" s="340"/>
    </row>
    <row r="25" spans="1:4" x14ac:dyDescent="0.2">
      <c r="A25" s="338" t="s">
        <v>45</v>
      </c>
      <c r="B25" s="339">
        <v>12369</v>
      </c>
      <c r="C25" s="339">
        <v>673328</v>
      </c>
      <c r="D25" s="340"/>
    </row>
    <row r="26" spans="1:4" x14ac:dyDescent="0.2">
      <c r="A26" s="338" t="s">
        <v>47</v>
      </c>
      <c r="B26" s="339">
        <v>22823</v>
      </c>
      <c r="C26" s="339">
        <v>1202467</v>
      </c>
      <c r="D26" s="340"/>
    </row>
    <row r="27" spans="1:4" x14ac:dyDescent="0.2">
      <c r="A27" s="338" t="s">
        <v>49</v>
      </c>
      <c r="B27" s="339">
        <v>15215</v>
      </c>
      <c r="C27" s="339">
        <v>835747</v>
      </c>
      <c r="D27" s="340"/>
    </row>
    <row r="28" spans="1:4" x14ac:dyDescent="0.2">
      <c r="A28" s="338" t="s">
        <v>51</v>
      </c>
      <c r="B28" s="339">
        <v>53849</v>
      </c>
      <c r="C28" s="339">
        <v>2751728</v>
      </c>
      <c r="D28" s="340"/>
    </row>
    <row r="29" spans="1:4" x14ac:dyDescent="0.2">
      <c r="A29" s="338" t="s">
        <v>53</v>
      </c>
      <c r="B29" s="339">
        <v>19866</v>
      </c>
      <c r="C29" s="339">
        <v>1076357</v>
      </c>
      <c r="D29" s="340"/>
    </row>
    <row r="30" spans="1:4" x14ac:dyDescent="0.2">
      <c r="A30" s="338" t="s">
        <v>55</v>
      </c>
      <c r="B30" s="339">
        <v>17774</v>
      </c>
      <c r="C30" s="339">
        <v>917138</v>
      </c>
      <c r="D30" s="340"/>
    </row>
    <row r="31" spans="1:4" x14ac:dyDescent="0.2">
      <c r="A31" s="338" t="s">
        <v>57</v>
      </c>
      <c r="B31" s="339">
        <v>16965</v>
      </c>
      <c r="C31" s="339">
        <v>882406</v>
      </c>
      <c r="D31" s="340"/>
    </row>
    <row r="32" spans="1:4" x14ac:dyDescent="0.2">
      <c r="A32" s="338" t="s">
        <v>59</v>
      </c>
      <c r="B32" s="339">
        <v>32854</v>
      </c>
      <c r="C32" s="339">
        <v>1667012</v>
      </c>
      <c r="D32" s="340"/>
    </row>
    <row r="33" spans="1:4" x14ac:dyDescent="0.2">
      <c r="A33" s="338" t="s">
        <v>61</v>
      </c>
      <c r="B33" s="339">
        <v>8644</v>
      </c>
      <c r="C33" s="339">
        <v>464882</v>
      </c>
      <c r="D33" s="340"/>
    </row>
    <row r="34" spans="1:4" x14ac:dyDescent="0.2">
      <c r="A34" s="338" t="s">
        <v>143</v>
      </c>
      <c r="B34" s="339">
        <v>57715</v>
      </c>
      <c r="C34" s="339">
        <v>2959048</v>
      </c>
      <c r="D34" s="340"/>
    </row>
    <row r="35" spans="1:4" x14ac:dyDescent="0.2">
      <c r="A35" s="338" t="s">
        <v>145</v>
      </c>
      <c r="B35" s="339">
        <v>53268</v>
      </c>
      <c r="C35" s="339">
        <v>2692386</v>
      </c>
      <c r="D35" s="340"/>
    </row>
    <row r="36" spans="1:4" x14ac:dyDescent="0.2">
      <c r="A36" s="338" t="s">
        <v>63</v>
      </c>
      <c r="B36" s="339">
        <v>19428</v>
      </c>
      <c r="C36" s="339">
        <v>1050181</v>
      </c>
      <c r="D36" s="340"/>
    </row>
    <row r="37" spans="1:4" x14ac:dyDescent="0.2">
      <c r="A37" s="338" t="s">
        <v>65</v>
      </c>
      <c r="B37" s="339">
        <v>20152</v>
      </c>
      <c r="C37" s="339">
        <v>1048525</v>
      </c>
      <c r="D37" s="340"/>
    </row>
    <row r="38" spans="1:4" x14ac:dyDescent="0.2">
      <c r="A38" s="338" t="s">
        <v>67</v>
      </c>
      <c r="B38" s="339">
        <v>14225</v>
      </c>
      <c r="C38" s="339">
        <v>779649</v>
      </c>
      <c r="D38" s="340"/>
    </row>
    <row r="39" spans="1:4" x14ac:dyDescent="0.2">
      <c r="A39" s="338" t="s">
        <v>69</v>
      </c>
      <c r="B39" s="339">
        <v>13006</v>
      </c>
      <c r="C39" s="339">
        <v>722581</v>
      </c>
      <c r="D39" s="340"/>
    </row>
    <row r="40" spans="1:4" x14ac:dyDescent="0.2">
      <c r="A40" s="338" t="s">
        <v>149</v>
      </c>
      <c r="B40" s="339">
        <v>6036</v>
      </c>
      <c r="C40" s="339">
        <v>261549</v>
      </c>
      <c r="D40" s="340"/>
    </row>
    <row r="41" spans="1:4" x14ac:dyDescent="0.2">
      <c r="A41" s="338" t="s">
        <v>71</v>
      </c>
      <c r="B41" s="339">
        <v>40691</v>
      </c>
      <c r="C41" s="339">
        <v>2026818</v>
      </c>
      <c r="D41" s="340"/>
    </row>
    <row r="42" spans="1:4" x14ac:dyDescent="0.2">
      <c r="A42" s="338" t="s">
        <v>75</v>
      </c>
      <c r="B42" s="341">
        <v>37</v>
      </c>
      <c r="C42" s="339">
        <v>1979</v>
      </c>
      <c r="D42" s="340"/>
    </row>
    <row r="43" spans="1:4" x14ac:dyDescent="0.2">
      <c r="A43" s="338" t="s">
        <v>79</v>
      </c>
      <c r="B43" s="339">
        <v>5091</v>
      </c>
      <c r="C43" s="339">
        <v>234168</v>
      </c>
      <c r="D43" s="340"/>
    </row>
    <row r="44" spans="1:4" x14ac:dyDescent="0.2">
      <c r="A44" s="338" t="s">
        <v>81</v>
      </c>
      <c r="B44" s="341">
        <v>558</v>
      </c>
      <c r="C44" s="339">
        <v>26531</v>
      </c>
      <c r="D44" s="340"/>
    </row>
    <row r="45" spans="1:4" x14ac:dyDescent="0.2">
      <c r="A45" s="338" t="s">
        <v>83</v>
      </c>
      <c r="B45" s="339">
        <v>7293</v>
      </c>
      <c r="C45" s="339">
        <v>346156</v>
      </c>
      <c r="D45" s="340"/>
    </row>
    <row r="46" spans="1:4" x14ac:dyDescent="0.2">
      <c r="A46" s="338" t="s">
        <v>85</v>
      </c>
      <c r="B46" s="339">
        <v>1953</v>
      </c>
      <c r="C46" s="339">
        <v>89486</v>
      </c>
      <c r="D46" s="340"/>
    </row>
    <row r="47" spans="1:4" x14ac:dyDescent="0.2">
      <c r="A47" s="338" t="s">
        <v>89</v>
      </c>
      <c r="B47" s="339">
        <v>1317</v>
      </c>
      <c r="C47" s="339">
        <v>72925</v>
      </c>
      <c r="D47" s="340"/>
    </row>
    <row r="48" spans="1:4" x14ac:dyDescent="0.2">
      <c r="A48" s="338" t="s">
        <v>91</v>
      </c>
      <c r="B48" s="339">
        <v>1521</v>
      </c>
      <c r="C48" s="339">
        <v>71968</v>
      </c>
      <c r="D48" s="340"/>
    </row>
    <row r="49" spans="1:4" x14ac:dyDescent="0.2">
      <c r="A49" s="338" t="s">
        <v>93</v>
      </c>
      <c r="B49" s="339">
        <v>1080</v>
      </c>
      <c r="C49" s="339">
        <v>51985</v>
      </c>
      <c r="D49" s="340"/>
    </row>
    <row r="50" spans="1:4" x14ac:dyDescent="0.2">
      <c r="A50" s="338" t="s">
        <v>95</v>
      </c>
      <c r="B50" s="339">
        <v>1419</v>
      </c>
      <c r="C50" s="339">
        <v>76452</v>
      </c>
      <c r="D50" s="340"/>
    </row>
    <row r="51" spans="1:4" x14ac:dyDescent="0.2">
      <c r="A51" s="338" t="s">
        <v>97</v>
      </c>
      <c r="B51" s="339">
        <v>1681</v>
      </c>
      <c r="C51" s="339">
        <v>79733</v>
      </c>
      <c r="D51" s="340"/>
    </row>
    <row r="52" spans="1:4" x14ac:dyDescent="0.2">
      <c r="A52" s="338" t="s">
        <v>99</v>
      </c>
      <c r="B52" s="339">
        <v>7336</v>
      </c>
      <c r="C52" s="339">
        <v>340806</v>
      </c>
      <c r="D52" s="340"/>
    </row>
    <row r="53" spans="1:4" x14ac:dyDescent="0.2">
      <c r="A53" s="338" t="s">
        <v>101</v>
      </c>
      <c r="B53" s="341">
        <v>536</v>
      </c>
      <c r="C53" s="339">
        <v>24707</v>
      </c>
      <c r="D53" s="340"/>
    </row>
    <row r="54" spans="1:4" x14ac:dyDescent="0.2">
      <c r="A54" s="338" t="s">
        <v>107</v>
      </c>
      <c r="B54" s="339">
        <v>1114</v>
      </c>
      <c r="C54" s="339">
        <v>50640</v>
      </c>
      <c r="D54" s="340"/>
    </row>
    <row r="55" spans="1:4" x14ac:dyDescent="0.2">
      <c r="A55" s="338" t="s">
        <v>109</v>
      </c>
      <c r="B55" s="339">
        <v>2454</v>
      </c>
      <c r="C55" s="339">
        <v>119829</v>
      </c>
      <c r="D55" s="340"/>
    </row>
    <row r="56" spans="1:4" x14ac:dyDescent="0.2">
      <c r="A56" s="338" t="s">
        <v>111</v>
      </c>
      <c r="B56" s="339">
        <v>5691</v>
      </c>
      <c r="C56" s="339">
        <v>274425</v>
      </c>
      <c r="D56" s="340"/>
    </row>
    <row r="57" spans="1:4" x14ac:dyDescent="0.2">
      <c r="A57" s="338" t="s">
        <v>113</v>
      </c>
      <c r="B57" s="339">
        <v>3435</v>
      </c>
      <c r="C57" s="339">
        <v>155560</v>
      </c>
      <c r="D57" s="340"/>
    </row>
    <row r="58" spans="1:4" x14ac:dyDescent="0.2">
      <c r="A58" s="338" t="s">
        <v>115</v>
      </c>
      <c r="B58" s="339">
        <v>1976</v>
      </c>
      <c r="C58" s="339">
        <v>97099</v>
      </c>
      <c r="D58" s="340"/>
    </row>
    <row r="59" spans="1:4" x14ac:dyDescent="0.2">
      <c r="A59" s="338" t="s">
        <v>117</v>
      </c>
      <c r="B59" s="339">
        <v>2279</v>
      </c>
      <c r="C59" s="339">
        <v>103465</v>
      </c>
      <c r="D59" s="340"/>
    </row>
    <row r="60" spans="1:4" x14ac:dyDescent="0.2">
      <c r="A60" s="338" t="s">
        <v>121</v>
      </c>
      <c r="B60" s="339">
        <v>1360</v>
      </c>
      <c r="C60" s="339">
        <v>67261</v>
      </c>
      <c r="D60" s="340"/>
    </row>
    <row r="61" spans="1:4" x14ac:dyDescent="0.2">
      <c r="A61" s="338" t="s">
        <v>125</v>
      </c>
      <c r="B61" s="339">
        <v>1283</v>
      </c>
      <c r="C61" s="339">
        <v>58175</v>
      </c>
      <c r="D61" s="340"/>
    </row>
    <row r="62" spans="1:4" x14ac:dyDescent="0.2">
      <c r="A62" s="338" t="s">
        <v>103</v>
      </c>
      <c r="B62" s="341">
        <v>288</v>
      </c>
      <c r="C62" s="339">
        <v>13678</v>
      </c>
      <c r="D62" s="340"/>
    </row>
    <row r="63" spans="1:4" s="106" customFormat="1" x14ac:dyDescent="0.2">
      <c r="A63" s="338" t="s">
        <v>583</v>
      </c>
      <c r="B63" s="339">
        <v>1654926</v>
      </c>
      <c r="C63" s="339">
        <v>95024349</v>
      </c>
      <c r="D63" s="340"/>
    </row>
  </sheetData>
  <mergeCells count="2">
    <mergeCell ref="B1:C1"/>
    <mergeCell ref="A3:C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9"/>
  <sheetViews>
    <sheetView view="pageBreakPreview" zoomScale="130" zoomScaleNormal="100" zoomScaleSheetLayoutView="130" workbookViewId="0">
      <selection sqref="A1:XFD1048576"/>
    </sheetView>
  </sheetViews>
  <sheetFormatPr defaultRowHeight="11.25" x14ac:dyDescent="0.2"/>
  <cols>
    <col min="1" max="1" width="11.33203125" style="107" customWidth="1"/>
    <col min="2" max="2" width="41.5" style="107" customWidth="1"/>
    <col min="3" max="3" width="18" style="107" customWidth="1"/>
    <col min="4" max="4" width="9.33203125" style="107" customWidth="1"/>
    <col min="5" max="5" width="21.6640625" style="107" customWidth="1"/>
    <col min="6" max="6" width="14" style="107" customWidth="1"/>
    <col min="7" max="7" width="17.83203125" style="107" customWidth="1"/>
    <col min="8" max="16384" width="9.33203125" style="107"/>
  </cols>
  <sheetData>
    <row r="1" spans="1:11" s="109" customFormat="1" ht="45.75" customHeight="1" x14ac:dyDescent="0.2">
      <c r="F1" s="141" t="s">
        <v>750</v>
      </c>
      <c r="G1" s="141"/>
      <c r="H1" s="141"/>
      <c r="I1" s="112"/>
      <c r="J1" s="113"/>
    </row>
    <row r="2" spans="1:11" s="109" customFormat="1" ht="43.5" customHeight="1" x14ac:dyDescent="0.2">
      <c r="B2" s="142" t="s">
        <v>624</v>
      </c>
      <c r="C2" s="142"/>
      <c r="D2" s="142"/>
      <c r="E2" s="142"/>
      <c r="F2" s="142"/>
      <c r="G2" s="142"/>
      <c r="H2" s="142"/>
      <c r="I2" s="114"/>
      <c r="J2" s="115"/>
      <c r="K2" s="116"/>
    </row>
    <row r="3" spans="1:11" s="117" customFormat="1" ht="34.5" customHeight="1" x14ac:dyDescent="0.2">
      <c r="A3" s="143" t="s">
        <v>625</v>
      </c>
      <c r="B3" s="143" t="s">
        <v>296</v>
      </c>
      <c r="C3" s="144" t="s">
        <v>626</v>
      </c>
      <c r="D3" s="144"/>
      <c r="E3" s="145" t="s">
        <v>627</v>
      </c>
      <c r="F3" s="145"/>
      <c r="G3" s="144" t="s">
        <v>628</v>
      </c>
      <c r="H3" s="144"/>
    </row>
    <row r="4" spans="1:11" s="120" customFormat="1" ht="12" x14ac:dyDescent="0.2">
      <c r="A4" s="143"/>
      <c r="B4" s="143"/>
      <c r="C4" s="134" t="s">
        <v>629</v>
      </c>
      <c r="D4" s="134" t="s">
        <v>619</v>
      </c>
      <c r="E4" s="118" t="s">
        <v>629</v>
      </c>
      <c r="F4" s="119" t="s">
        <v>619</v>
      </c>
      <c r="G4" s="133" t="s">
        <v>629</v>
      </c>
      <c r="H4" s="119" t="s">
        <v>619</v>
      </c>
    </row>
    <row r="5" spans="1:11" x14ac:dyDescent="0.2">
      <c r="A5" s="223" t="s">
        <v>630</v>
      </c>
      <c r="B5" s="224" t="s">
        <v>631</v>
      </c>
      <c r="C5" s="224"/>
      <c r="D5" s="224"/>
      <c r="E5" s="224"/>
      <c r="F5" s="224"/>
      <c r="G5" s="224"/>
      <c r="H5" s="224"/>
    </row>
    <row r="6" spans="1:11" x14ac:dyDescent="0.2">
      <c r="A6" s="225"/>
      <c r="B6" s="225" t="s">
        <v>632</v>
      </c>
      <c r="C6" s="226">
        <v>13060013.5</v>
      </c>
      <c r="D6" s="227">
        <v>25</v>
      </c>
      <c r="E6" s="228">
        <v>-1044801.08</v>
      </c>
      <c r="F6" s="229">
        <v>-2</v>
      </c>
      <c r="G6" s="226">
        <v>12015212.42</v>
      </c>
      <c r="H6" s="227">
        <v>23</v>
      </c>
    </row>
    <row r="7" spans="1:11" x14ac:dyDescent="0.2">
      <c r="A7" s="225"/>
      <c r="B7" s="225" t="s">
        <v>633</v>
      </c>
      <c r="C7" s="226">
        <v>17294587.800000001</v>
      </c>
      <c r="D7" s="227">
        <v>84</v>
      </c>
      <c r="E7" s="228">
        <v>617663.85</v>
      </c>
      <c r="F7" s="229">
        <v>3</v>
      </c>
      <c r="G7" s="226">
        <v>17912251.649999999</v>
      </c>
      <c r="H7" s="227">
        <v>87</v>
      </c>
    </row>
    <row r="8" spans="1:11" x14ac:dyDescent="0.2">
      <c r="A8" s="225"/>
      <c r="B8" s="225" t="s">
        <v>634</v>
      </c>
      <c r="C8" s="226">
        <v>6717343.0800000001</v>
      </c>
      <c r="D8" s="227">
        <v>42</v>
      </c>
      <c r="E8" s="228">
        <v>639746.96</v>
      </c>
      <c r="F8" s="229">
        <v>4</v>
      </c>
      <c r="G8" s="226">
        <v>7357090.04</v>
      </c>
      <c r="H8" s="227">
        <v>46</v>
      </c>
    </row>
    <row r="9" spans="1:11" x14ac:dyDescent="0.2">
      <c r="A9" s="225"/>
      <c r="B9" s="225" t="s">
        <v>635</v>
      </c>
      <c r="C9" s="226">
        <v>3029566.95</v>
      </c>
      <c r="D9" s="227">
        <v>15</v>
      </c>
      <c r="E9" s="228">
        <v>201971.13</v>
      </c>
      <c r="F9" s="229">
        <v>1</v>
      </c>
      <c r="G9" s="226">
        <v>3231538.08</v>
      </c>
      <c r="H9" s="227">
        <v>16</v>
      </c>
    </row>
    <row r="10" spans="1:11" x14ac:dyDescent="0.2">
      <c r="A10" s="225"/>
      <c r="B10" s="225" t="s">
        <v>636</v>
      </c>
      <c r="C10" s="226">
        <v>52271340</v>
      </c>
      <c r="D10" s="227">
        <v>200</v>
      </c>
      <c r="E10" s="228">
        <v>2090853.6</v>
      </c>
      <c r="F10" s="229">
        <v>8</v>
      </c>
      <c r="G10" s="226">
        <v>54362193.600000001</v>
      </c>
      <c r="H10" s="227">
        <v>208</v>
      </c>
    </row>
    <row r="11" spans="1:11" x14ac:dyDescent="0.2">
      <c r="A11" s="225"/>
      <c r="B11" s="225" t="s">
        <v>637</v>
      </c>
      <c r="C11" s="226">
        <v>78091635.599999994</v>
      </c>
      <c r="D11" s="227">
        <v>270</v>
      </c>
      <c r="E11" s="228">
        <v>5784565.5999999996</v>
      </c>
      <c r="F11" s="229">
        <v>20</v>
      </c>
      <c r="G11" s="226">
        <v>83876201.200000003</v>
      </c>
      <c r="H11" s="227">
        <v>290</v>
      </c>
    </row>
    <row r="12" spans="1:11" x14ac:dyDescent="0.2">
      <c r="A12" s="225"/>
      <c r="B12" s="225" t="s">
        <v>638</v>
      </c>
      <c r="C12" s="226">
        <v>36436937.899999999</v>
      </c>
      <c r="D12" s="227">
        <v>110</v>
      </c>
      <c r="E12" s="228">
        <v>2649959.12</v>
      </c>
      <c r="F12" s="229">
        <v>8</v>
      </c>
      <c r="G12" s="226">
        <v>39086897.020000003</v>
      </c>
      <c r="H12" s="227">
        <v>118</v>
      </c>
    </row>
    <row r="13" spans="1:11" x14ac:dyDescent="0.2">
      <c r="A13" s="225"/>
      <c r="B13" s="225" t="s">
        <v>639</v>
      </c>
      <c r="C13" s="226">
        <v>28761896.100000001</v>
      </c>
      <c r="D13" s="227">
        <v>155</v>
      </c>
      <c r="E13" s="228">
        <v>-1855606.2</v>
      </c>
      <c r="F13" s="229">
        <v>-10</v>
      </c>
      <c r="G13" s="226">
        <v>26906289.899999999</v>
      </c>
      <c r="H13" s="227">
        <v>145</v>
      </c>
    </row>
    <row r="14" spans="1:11" x14ac:dyDescent="0.2">
      <c r="A14" s="225"/>
      <c r="B14" s="225" t="s">
        <v>640</v>
      </c>
      <c r="C14" s="226">
        <v>94158548.25</v>
      </c>
      <c r="D14" s="227">
        <v>325</v>
      </c>
      <c r="E14" s="228">
        <v>-1738311.66</v>
      </c>
      <c r="F14" s="229">
        <v>-6</v>
      </c>
      <c r="G14" s="226">
        <v>92420236.590000004</v>
      </c>
      <c r="H14" s="227">
        <v>319</v>
      </c>
    </row>
    <row r="15" spans="1:11" s="233" customFormat="1" x14ac:dyDescent="0.2">
      <c r="A15" s="230"/>
      <c r="B15" s="230" t="s">
        <v>641</v>
      </c>
      <c r="C15" s="231">
        <f t="shared" ref="C15:H15" si="0">SUM(C6:C14)</f>
        <v>329821869.18000001</v>
      </c>
      <c r="D15" s="232">
        <f t="shared" si="0"/>
        <v>1226</v>
      </c>
      <c r="E15" s="231">
        <f t="shared" si="0"/>
        <v>7346041.3200000003</v>
      </c>
      <c r="F15" s="232">
        <f t="shared" si="0"/>
        <v>26</v>
      </c>
      <c r="G15" s="231">
        <f t="shared" si="0"/>
        <v>337167910.5</v>
      </c>
      <c r="H15" s="232">
        <f t="shared" si="0"/>
        <v>1252</v>
      </c>
    </row>
    <row r="16" spans="1:11" x14ac:dyDescent="0.2">
      <c r="A16" s="223" t="s">
        <v>128</v>
      </c>
      <c r="B16" s="224" t="s">
        <v>129</v>
      </c>
      <c r="C16" s="224"/>
      <c r="D16" s="224"/>
      <c r="E16" s="224"/>
      <c r="F16" s="224"/>
      <c r="G16" s="224"/>
      <c r="H16" s="224"/>
    </row>
    <row r="17" spans="1:8" x14ac:dyDescent="0.2">
      <c r="A17" s="225"/>
      <c r="B17" s="225" t="s">
        <v>642</v>
      </c>
      <c r="C17" s="226">
        <v>14253520.800000001</v>
      </c>
      <c r="D17" s="227">
        <v>80</v>
      </c>
      <c r="E17" s="228">
        <v>178169.01</v>
      </c>
      <c r="F17" s="229">
        <v>1</v>
      </c>
      <c r="G17" s="226">
        <v>14431689.810000001</v>
      </c>
      <c r="H17" s="227">
        <v>81</v>
      </c>
    </row>
    <row r="18" spans="1:8" x14ac:dyDescent="0.2">
      <c r="A18" s="225"/>
      <c r="B18" s="225" t="s">
        <v>643</v>
      </c>
      <c r="C18" s="226">
        <v>16768084.08</v>
      </c>
      <c r="D18" s="227">
        <v>24</v>
      </c>
      <c r="E18" s="228">
        <v>-698670.17</v>
      </c>
      <c r="F18" s="229">
        <v>-1</v>
      </c>
      <c r="G18" s="226">
        <v>16069413.91</v>
      </c>
      <c r="H18" s="227">
        <v>23</v>
      </c>
    </row>
    <row r="19" spans="1:8" x14ac:dyDescent="0.2">
      <c r="A19" s="225"/>
      <c r="B19" s="225" t="s">
        <v>644</v>
      </c>
      <c r="C19" s="226">
        <v>6073963.0599999996</v>
      </c>
      <c r="D19" s="227">
        <v>22</v>
      </c>
      <c r="E19" s="228">
        <v>552178.46</v>
      </c>
      <c r="F19" s="229">
        <v>2</v>
      </c>
      <c r="G19" s="226">
        <v>6626141.5199999996</v>
      </c>
      <c r="H19" s="227">
        <v>24</v>
      </c>
    </row>
    <row r="20" spans="1:8" x14ac:dyDescent="0.2">
      <c r="A20" s="230"/>
      <c r="B20" s="230" t="s">
        <v>641</v>
      </c>
      <c r="C20" s="231">
        <f t="shared" ref="C20:H20" si="1">SUM(C17:C19)</f>
        <v>37095567.940000005</v>
      </c>
      <c r="D20" s="232">
        <f t="shared" si="1"/>
        <v>126</v>
      </c>
      <c r="E20" s="231">
        <f t="shared" si="1"/>
        <v>31677.29999999993</v>
      </c>
      <c r="F20" s="232">
        <f t="shared" si="1"/>
        <v>2</v>
      </c>
      <c r="G20" s="231">
        <f t="shared" si="1"/>
        <v>37127245.239999995</v>
      </c>
      <c r="H20" s="232">
        <f t="shared" si="1"/>
        <v>128</v>
      </c>
    </row>
    <row r="21" spans="1:8" x14ac:dyDescent="0.2">
      <c r="A21" s="223" t="s">
        <v>645</v>
      </c>
      <c r="B21" s="224" t="s">
        <v>646</v>
      </c>
      <c r="C21" s="224"/>
      <c r="D21" s="224"/>
      <c r="E21" s="224"/>
      <c r="F21" s="224"/>
      <c r="G21" s="224"/>
      <c r="H21" s="224"/>
    </row>
    <row r="22" spans="1:8" ht="21" x14ac:dyDescent="0.2">
      <c r="A22" s="225"/>
      <c r="B22" s="225" t="s">
        <v>647</v>
      </c>
      <c r="C22" s="226">
        <v>1140709.77</v>
      </c>
      <c r="D22" s="227">
        <v>3</v>
      </c>
      <c r="E22" s="228">
        <v>-380236.59</v>
      </c>
      <c r="F22" s="229">
        <v>-1</v>
      </c>
      <c r="G22" s="226">
        <v>760473.18</v>
      </c>
      <c r="H22" s="227">
        <v>2</v>
      </c>
    </row>
    <row r="23" spans="1:8" x14ac:dyDescent="0.2">
      <c r="A23" s="225"/>
      <c r="B23" s="225" t="s">
        <v>648</v>
      </c>
      <c r="C23" s="226">
        <v>1543756.2</v>
      </c>
      <c r="D23" s="227">
        <v>7</v>
      </c>
      <c r="E23" s="228">
        <v>220536.6</v>
      </c>
      <c r="F23" s="229">
        <v>1</v>
      </c>
      <c r="G23" s="226">
        <v>1764292.8</v>
      </c>
      <c r="H23" s="227">
        <v>8</v>
      </c>
    </row>
    <row r="24" spans="1:8" x14ac:dyDescent="0.2">
      <c r="A24" s="225"/>
      <c r="B24" s="225" t="s">
        <v>649</v>
      </c>
      <c r="C24" s="226">
        <v>20855337.800000001</v>
      </c>
      <c r="D24" s="227">
        <v>110</v>
      </c>
      <c r="E24" s="228">
        <v>5877413.3799999999</v>
      </c>
      <c r="F24" s="229">
        <v>31</v>
      </c>
      <c r="G24" s="226">
        <v>26732751.18</v>
      </c>
      <c r="H24" s="227">
        <v>141</v>
      </c>
    </row>
    <row r="25" spans="1:8" x14ac:dyDescent="0.2">
      <c r="A25" s="225"/>
      <c r="B25" s="225" t="s">
        <v>650</v>
      </c>
      <c r="C25" s="226">
        <v>464663.91</v>
      </c>
      <c r="D25" s="227">
        <v>3</v>
      </c>
      <c r="E25" s="228">
        <v>309775.94</v>
      </c>
      <c r="F25" s="229">
        <v>2</v>
      </c>
      <c r="G25" s="226">
        <v>774439.85</v>
      </c>
      <c r="H25" s="227">
        <v>5</v>
      </c>
    </row>
    <row r="26" spans="1:8" x14ac:dyDescent="0.2">
      <c r="A26" s="225"/>
      <c r="B26" s="225" t="s">
        <v>651</v>
      </c>
      <c r="C26" s="226">
        <v>634546.92000000004</v>
      </c>
      <c r="D26" s="227">
        <v>7</v>
      </c>
      <c r="E26" s="228">
        <v>271948.68</v>
      </c>
      <c r="F26" s="229">
        <v>3</v>
      </c>
      <c r="G26" s="226">
        <v>906495.6</v>
      </c>
      <c r="H26" s="227">
        <v>10</v>
      </c>
    </row>
    <row r="27" spans="1:8" x14ac:dyDescent="0.2">
      <c r="A27" s="225"/>
      <c r="B27" s="225" t="s">
        <v>652</v>
      </c>
      <c r="C27" s="226">
        <v>922813.15</v>
      </c>
      <c r="D27" s="227">
        <v>5</v>
      </c>
      <c r="E27" s="228">
        <v>-184562.63</v>
      </c>
      <c r="F27" s="229">
        <v>-1</v>
      </c>
      <c r="G27" s="226">
        <v>738250.52</v>
      </c>
      <c r="H27" s="227">
        <v>4</v>
      </c>
    </row>
    <row r="28" spans="1:8" x14ac:dyDescent="0.2">
      <c r="A28" s="225"/>
      <c r="B28" s="225" t="s">
        <v>653</v>
      </c>
      <c r="C28" s="226">
        <v>6201966.5199999996</v>
      </c>
      <c r="D28" s="227">
        <v>34</v>
      </c>
      <c r="E28" s="228">
        <v>1459286.24</v>
      </c>
      <c r="F28" s="229">
        <v>8</v>
      </c>
      <c r="G28" s="226">
        <v>7661252.7599999998</v>
      </c>
      <c r="H28" s="227">
        <v>42</v>
      </c>
    </row>
    <row r="29" spans="1:8" x14ac:dyDescent="0.2">
      <c r="A29" s="225"/>
      <c r="B29" s="225" t="s">
        <v>654</v>
      </c>
      <c r="C29" s="226">
        <v>2764770.69</v>
      </c>
      <c r="D29" s="227">
        <v>11</v>
      </c>
      <c r="E29" s="228">
        <v>251342.79</v>
      </c>
      <c r="F29" s="229">
        <v>1</v>
      </c>
      <c r="G29" s="226">
        <v>3016113.48</v>
      </c>
      <c r="H29" s="227">
        <v>12</v>
      </c>
    </row>
    <row r="30" spans="1:8" x14ac:dyDescent="0.2">
      <c r="A30" s="225"/>
      <c r="B30" s="225" t="s">
        <v>655</v>
      </c>
      <c r="C30" s="226">
        <v>656503.23</v>
      </c>
      <c r="D30" s="227">
        <v>3</v>
      </c>
      <c r="E30" s="228">
        <v>-437668.82</v>
      </c>
      <c r="F30" s="229">
        <v>-2</v>
      </c>
      <c r="G30" s="226">
        <v>218834.41</v>
      </c>
      <c r="H30" s="227">
        <v>1</v>
      </c>
    </row>
    <row r="31" spans="1:8" x14ac:dyDescent="0.2">
      <c r="A31" s="225"/>
      <c r="B31" s="225" t="s">
        <v>656</v>
      </c>
      <c r="C31" s="226">
        <v>1787117.2</v>
      </c>
      <c r="D31" s="227">
        <v>8</v>
      </c>
      <c r="E31" s="228">
        <v>-893558.6</v>
      </c>
      <c r="F31" s="229">
        <v>-4</v>
      </c>
      <c r="G31" s="226">
        <v>893558.6</v>
      </c>
      <c r="H31" s="227">
        <v>4</v>
      </c>
    </row>
    <row r="32" spans="1:8" x14ac:dyDescent="0.2">
      <c r="A32" s="225"/>
      <c r="B32" s="225" t="s">
        <v>657</v>
      </c>
      <c r="C32" s="226">
        <v>244955.46</v>
      </c>
      <c r="D32" s="227">
        <v>1</v>
      </c>
      <c r="E32" s="228">
        <v>-244955.46</v>
      </c>
      <c r="F32" s="229">
        <v>-1</v>
      </c>
      <c r="G32" s="234"/>
      <c r="H32" s="235"/>
    </row>
    <row r="33" spans="1:8" x14ac:dyDescent="0.2">
      <c r="A33" s="230"/>
      <c r="B33" s="230" t="s">
        <v>641</v>
      </c>
      <c r="C33" s="231">
        <f t="shared" ref="C33:H33" si="2">SUM(C22:C32)</f>
        <v>37217140.850000001</v>
      </c>
      <c r="D33" s="232">
        <f t="shared" si="2"/>
        <v>192</v>
      </c>
      <c r="E33" s="231">
        <f t="shared" si="2"/>
        <v>6249321.5300000003</v>
      </c>
      <c r="F33" s="232">
        <f t="shared" si="2"/>
        <v>37</v>
      </c>
      <c r="G33" s="231">
        <f t="shared" si="2"/>
        <v>43466462.379999995</v>
      </c>
      <c r="H33" s="232">
        <f t="shared" si="2"/>
        <v>229</v>
      </c>
    </row>
    <row r="34" spans="1:8" x14ac:dyDescent="0.2">
      <c r="A34" s="223" t="s">
        <v>658</v>
      </c>
      <c r="B34" s="224" t="s">
        <v>659</v>
      </c>
      <c r="C34" s="224"/>
      <c r="D34" s="224"/>
      <c r="E34" s="224"/>
      <c r="F34" s="224"/>
      <c r="G34" s="224"/>
      <c r="H34" s="224"/>
    </row>
    <row r="35" spans="1:8" x14ac:dyDescent="0.2">
      <c r="A35" s="225"/>
      <c r="B35" s="225" t="s">
        <v>660</v>
      </c>
      <c r="C35" s="226">
        <v>42986213</v>
      </c>
      <c r="D35" s="227">
        <v>20</v>
      </c>
      <c r="E35" s="228">
        <v>2149310.65</v>
      </c>
      <c r="F35" s="229">
        <v>1</v>
      </c>
      <c r="G35" s="226">
        <v>45135523.649999999</v>
      </c>
      <c r="H35" s="227">
        <v>21</v>
      </c>
    </row>
    <row r="36" spans="1:8" x14ac:dyDescent="0.2">
      <c r="A36" s="225"/>
      <c r="B36" s="225" t="s">
        <v>661</v>
      </c>
      <c r="C36" s="226">
        <v>3992085.36</v>
      </c>
      <c r="D36" s="227">
        <v>9</v>
      </c>
      <c r="E36" s="228">
        <v>-443565.04</v>
      </c>
      <c r="F36" s="229">
        <v>-1</v>
      </c>
      <c r="G36" s="226">
        <v>3548520.32</v>
      </c>
      <c r="H36" s="227">
        <v>8</v>
      </c>
    </row>
    <row r="37" spans="1:8" x14ac:dyDescent="0.2">
      <c r="A37" s="225"/>
      <c r="B37" s="225" t="s">
        <v>654</v>
      </c>
      <c r="C37" s="226">
        <v>67862553.299999997</v>
      </c>
      <c r="D37" s="227">
        <v>270</v>
      </c>
      <c r="E37" s="228">
        <v>-3016113.48</v>
      </c>
      <c r="F37" s="229">
        <v>-12</v>
      </c>
      <c r="G37" s="226">
        <v>64846439.82</v>
      </c>
      <c r="H37" s="227">
        <v>258</v>
      </c>
    </row>
    <row r="38" spans="1:8" x14ac:dyDescent="0.2">
      <c r="A38" s="225"/>
      <c r="B38" s="225" t="s">
        <v>656</v>
      </c>
      <c r="C38" s="226">
        <v>2010506.85</v>
      </c>
      <c r="D38" s="227">
        <v>9</v>
      </c>
      <c r="E38" s="228">
        <v>893558.6</v>
      </c>
      <c r="F38" s="229">
        <v>4</v>
      </c>
      <c r="G38" s="226">
        <v>2904065.45</v>
      </c>
      <c r="H38" s="227">
        <v>13</v>
      </c>
    </row>
    <row r="39" spans="1:8" x14ac:dyDescent="0.2">
      <c r="A39" s="230"/>
      <c r="B39" s="230" t="s">
        <v>641</v>
      </c>
      <c r="C39" s="231">
        <f t="shared" ref="C39:H39" si="3">SUM(C35:C38)</f>
        <v>116851358.50999999</v>
      </c>
      <c r="D39" s="232">
        <f t="shared" si="3"/>
        <v>308</v>
      </c>
      <c r="E39" s="231">
        <f t="shared" si="3"/>
        <v>-416809.27000000014</v>
      </c>
      <c r="F39" s="232">
        <f t="shared" si="3"/>
        <v>-8</v>
      </c>
      <c r="G39" s="231">
        <f t="shared" si="3"/>
        <v>116434549.23999999</v>
      </c>
      <c r="H39" s="232">
        <f t="shared" si="3"/>
        <v>300</v>
      </c>
    </row>
    <row r="40" spans="1:8" ht="12" customHeight="1" x14ac:dyDescent="0.2">
      <c r="A40" s="223" t="s">
        <v>136</v>
      </c>
      <c r="B40" s="224" t="s">
        <v>137</v>
      </c>
      <c r="C40" s="224"/>
      <c r="D40" s="224"/>
      <c r="E40" s="224"/>
      <c r="F40" s="224"/>
      <c r="G40" s="224"/>
      <c r="H40" s="224"/>
    </row>
    <row r="41" spans="1:8" x14ac:dyDescent="0.2">
      <c r="A41" s="225"/>
      <c r="B41" s="225" t="s">
        <v>662</v>
      </c>
      <c r="C41" s="226">
        <v>27659275.199999999</v>
      </c>
      <c r="D41" s="227">
        <v>160</v>
      </c>
      <c r="E41" s="228">
        <v>3457409.4</v>
      </c>
      <c r="F41" s="229">
        <v>20</v>
      </c>
      <c r="G41" s="226">
        <v>31116684.600000001</v>
      </c>
      <c r="H41" s="227">
        <v>180</v>
      </c>
    </row>
    <row r="42" spans="1:8" x14ac:dyDescent="0.2">
      <c r="A42" s="225"/>
      <c r="B42" s="225" t="s">
        <v>633</v>
      </c>
      <c r="C42" s="226">
        <v>19559355.25</v>
      </c>
      <c r="D42" s="227">
        <v>95</v>
      </c>
      <c r="E42" s="228">
        <v>-3294207.2</v>
      </c>
      <c r="F42" s="229">
        <v>-16</v>
      </c>
      <c r="G42" s="226">
        <v>16265148.050000001</v>
      </c>
      <c r="H42" s="227">
        <v>79</v>
      </c>
    </row>
    <row r="43" spans="1:8" x14ac:dyDescent="0.2">
      <c r="A43" s="225"/>
      <c r="B43" s="225" t="s">
        <v>663</v>
      </c>
      <c r="C43" s="226">
        <v>9256237.8300000001</v>
      </c>
      <c r="D43" s="227">
        <v>37</v>
      </c>
      <c r="E43" s="228">
        <v>1501011.54</v>
      </c>
      <c r="F43" s="229">
        <v>6</v>
      </c>
      <c r="G43" s="226">
        <v>10757249.369999999</v>
      </c>
      <c r="H43" s="227">
        <v>43</v>
      </c>
    </row>
    <row r="44" spans="1:8" x14ac:dyDescent="0.2">
      <c r="A44" s="225"/>
      <c r="B44" s="225" t="s">
        <v>664</v>
      </c>
      <c r="C44" s="226">
        <v>29072874.600000001</v>
      </c>
      <c r="D44" s="227">
        <v>220</v>
      </c>
      <c r="E44" s="228">
        <v>4096632.33</v>
      </c>
      <c r="F44" s="229">
        <v>31</v>
      </c>
      <c r="G44" s="226">
        <v>33169506.93</v>
      </c>
      <c r="H44" s="227">
        <v>251</v>
      </c>
    </row>
    <row r="45" spans="1:8" x14ac:dyDescent="0.2">
      <c r="A45" s="225"/>
      <c r="B45" s="225" t="s">
        <v>634</v>
      </c>
      <c r="C45" s="226">
        <v>21591459.899999999</v>
      </c>
      <c r="D45" s="227">
        <v>135</v>
      </c>
      <c r="E45" s="228">
        <v>319873.48</v>
      </c>
      <c r="F45" s="229">
        <v>2</v>
      </c>
      <c r="G45" s="226">
        <v>21911333.379999999</v>
      </c>
      <c r="H45" s="227">
        <v>137</v>
      </c>
    </row>
    <row r="46" spans="1:8" x14ac:dyDescent="0.2">
      <c r="A46" s="225"/>
      <c r="B46" s="225" t="s">
        <v>635</v>
      </c>
      <c r="C46" s="226">
        <v>11714325.539999999</v>
      </c>
      <c r="D46" s="227">
        <v>58</v>
      </c>
      <c r="E46" s="228">
        <v>-2423653.56</v>
      </c>
      <c r="F46" s="229">
        <v>-12</v>
      </c>
      <c r="G46" s="226">
        <v>9290671.9800000004</v>
      </c>
      <c r="H46" s="227">
        <v>46</v>
      </c>
    </row>
    <row r="47" spans="1:8" x14ac:dyDescent="0.2">
      <c r="A47" s="225"/>
      <c r="B47" s="225" t="s">
        <v>637</v>
      </c>
      <c r="C47" s="226">
        <v>2892282.8</v>
      </c>
      <c r="D47" s="227">
        <v>10</v>
      </c>
      <c r="E47" s="228">
        <v>-2603054.52</v>
      </c>
      <c r="F47" s="229">
        <v>-9</v>
      </c>
      <c r="G47" s="226">
        <v>289228.28000000003</v>
      </c>
      <c r="H47" s="227">
        <v>1</v>
      </c>
    </row>
    <row r="48" spans="1:8" x14ac:dyDescent="0.2">
      <c r="A48" s="225"/>
      <c r="B48" s="225" t="s">
        <v>639</v>
      </c>
      <c r="C48" s="226">
        <v>1113363.72</v>
      </c>
      <c r="D48" s="227">
        <v>6</v>
      </c>
      <c r="E48" s="228">
        <v>-1113363.72</v>
      </c>
      <c r="F48" s="229">
        <v>-6</v>
      </c>
      <c r="G48" s="234"/>
      <c r="H48" s="235"/>
    </row>
    <row r="49" spans="1:8" x14ac:dyDescent="0.2">
      <c r="A49" s="225"/>
      <c r="B49" s="225" t="s">
        <v>640</v>
      </c>
      <c r="C49" s="226">
        <v>1738311.66</v>
      </c>
      <c r="D49" s="227">
        <v>6</v>
      </c>
      <c r="E49" s="228">
        <v>-1158874.44</v>
      </c>
      <c r="F49" s="229">
        <v>-4</v>
      </c>
      <c r="G49" s="226">
        <v>579437.22</v>
      </c>
      <c r="H49" s="227">
        <v>2</v>
      </c>
    </row>
    <row r="50" spans="1:8" x14ac:dyDescent="0.2">
      <c r="A50" s="225"/>
      <c r="B50" s="225" t="s">
        <v>657</v>
      </c>
      <c r="C50" s="226">
        <v>489910.92</v>
      </c>
      <c r="D50" s="227">
        <v>2</v>
      </c>
      <c r="E50" s="228">
        <v>-244955.46</v>
      </c>
      <c r="F50" s="229">
        <v>-1</v>
      </c>
      <c r="G50" s="226">
        <v>244955.46</v>
      </c>
      <c r="H50" s="227">
        <v>1</v>
      </c>
    </row>
    <row r="51" spans="1:8" x14ac:dyDescent="0.2">
      <c r="A51" s="225"/>
      <c r="B51" s="225" t="s">
        <v>644</v>
      </c>
      <c r="C51" s="226">
        <v>828267.69</v>
      </c>
      <c r="D51" s="227">
        <v>3</v>
      </c>
      <c r="E51" s="228">
        <v>276089.23</v>
      </c>
      <c r="F51" s="229">
        <v>1</v>
      </c>
      <c r="G51" s="226">
        <v>1104356.92</v>
      </c>
      <c r="H51" s="227">
        <v>4</v>
      </c>
    </row>
    <row r="52" spans="1:8" x14ac:dyDescent="0.2">
      <c r="A52" s="230"/>
      <c r="B52" s="230" t="s">
        <v>641</v>
      </c>
      <c r="C52" s="231">
        <f t="shared" ref="C52:H52" si="4">SUM(C41:C51)</f>
        <v>125915665.10999998</v>
      </c>
      <c r="D52" s="232">
        <f t="shared" si="4"/>
        <v>732</v>
      </c>
      <c r="E52" s="231">
        <f t="shared" si="4"/>
        <v>-1187092.9199999992</v>
      </c>
      <c r="F52" s="232">
        <f t="shared" si="4"/>
        <v>12</v>
      </c>
      <c r="G52" s="231">
        <f t="shared" si="4"/>
        <v>124728572.19</v>
      </c>
      <c r="H52" s="232">
        <f t="shared" si="4"/>
        <v>744</v>
      </c>
    </row>
    <row r="53" spans="1:8" x14ac:dyDescent="0.2">
      <c r="A53" s="223" t="s">
        <v>130</v>
      </c>
      <c r="B53" s="224" t="s">
        <v>665</v>
      </c>
      <c r="C53" s="224"/>
      <c r="D53" s="224"/>
      <c r="E53" s="224"/>
      <c r="F53" s="224"/>
      <c r="G53" s="224"/>
      <c r="H53" s="224"/>
    </row>
    <row r="54" spans="1:8" x14ac:dyDescent="0.2">
      <c r="A54" s="225"/>
      <c r="B54" s="225" t="s">
        <v>666</v>
      </c>
      <c r="C54" s="226">
        <v>5044291.5</v>
      </c>
      <c r="D54" s="227">
        <v>15</v>
      </c>
      <c r="E54" s="228">
        <v>1345144.4</v>
      </c>
      <c r="F54" s="229">
        <v>4</v>
      </c>
      <c r="G54" s="226">
        <v>6389435.9000000004</v>
      </c>
      <c r="H54" s="227">
        <v>19</v>
      </c>
    </row>
    <row r="55" spans="1:8" x14ac:dyDescent="0.2">
      <c r="A55" s="225"/>
      <c r="B55" s="225" t="s">
        <v>643</v>
      </c>
      <c r="C55" s="226">
        <v>9781382.3800000008</v>
      </c>
      <c r="D55" s="227">
        <v>14</v>
      </c>
      <c r="E55" s="228">
        <v>-1397340.34</v>
      </c>
      <c r="F55" s="229">
        <v>-2</v>
      </c>
      <c r="G55" s="226">
        <v>8384042.04</v>
      </c>
      <c r="H55" s="227">
        <v>12</v>
      </c>
    </row>
    <row r="56" spans="1:8" x14ac:dyDescent="0.2">
      <c r="A56" s="230"/>
      <c r="B56" s="230" t="s">
        <v>641</v>
      </c>
      <c r="C56" s="231">
        <f t="shared" ref="C56:H56" si="5">SUM(C54:C55)</f>
        <v>14825673.880000001</v>
      </c>
      <c r="D56" s="232">
        <f t="shared" si="5"/>
        <v>29</v>
      </c>
      <c r="E56" s="231">
        <f t="shared" si="5"/>
        <v>-52195.940000000177</v>
      </c>
      <c r="F56" s="232">
        <f t="shared" si="5"/>
        <v>2</v>
      </c>
      <c r="G56" s="231">
        <f t="shared" si="5"/>
        <v>14773477.940000001</v>
      </c>
      <c r="H56" s="232">
        <f t="shared" si="5"/>
        <v>31</v>
      </c>
    </row>
    <row r="57" spans="1:8" x14ac:dyDescent="0.2">
      <c r="A57" s="223" t="s">
        <v>152</v>
      </c>
      <c r="B57" s="224" t="s">
        <v>153</v>
      </c>
      <c r="C57" s="224"/>
      <c r="D57" s="224"/>
      <c r="E57" s="224"/>
      <c r="F57" s="224"/>
      <c r="G57" s="224"/>
      <c r="H57" s="224"/>
    </row>
    <row r="58" spans="1:8" s="233" customFormat="1" x14ac:dyDescent="0.2">
      <c r="A58" s="236"/>
      <c r="B58" s="225" t="s">
        <v>632</v>
      </c>
      <c r="C58" s="226">
        <v>5224005.4000000004</v>
      </c>
      <c r="D58" s="227">
        <v>10</v>
      </c>
      <c r="E58" s="228">
        <f>G58-C58</f>
        <v>-4701604.8600000003</v>
      </c>
      <c r="F58" s="229">
        <f>H58-D58</f>
        <v>-9</v>
      </c>
      <c r="G58" s="226">
        <v>522400.54</v>
      </c>
      <c r="H58" s="227">
        <v>1</v>
      </c>
    </row>
    <row r="59" spans="1:8" x14ac:dyDescent="0.2">
      <c r="A59" s="225"/>
      <c r="B59" s="225" t="s">
        <v>662</v>
      </c>
      <c r="C59" s="226">
        <v>43217617.5</v>
      </c>
      <c r="D59" s="227">
        <v>250</v>
      </c>
      <c r="E59" s="228">
        <v>7260559.7400000002</v>
      </c>
      <c r="F59" s="229">
        <v>42</v>
      </c>
      <c r="G59" s="226">
        <v>50478177.240000002</v>
      </c>
      <c r="H59" s="227">
        <v>292</v>
      </c>
    </row>
    <row r="60" spans="1:8" x14ac:dyDescent="0.2">
      <c r="A60" s="225"/>
      <c r="B60" s="225" t="s">
        <v>664</v>
      </c>
      <c r="C60" s="226">
        <v>22729701.960000001</v>
      </c>
      <c r="D60" s="227">
        <v>172</v>
      </c>
      <c r="E60" s="228">
        <v>5285977.2</v>
      </c>
      <c r="F60" s="229">
        <v>40</v>
      </c>
      <c r="G60" s="226">
        <v>28015679.16</v>
      </c>
      <c r="H60" s="227">
        <v>212</v>
      </c>
    </row>
    <row r="61" spans="1:8" x14ac:dyDescent="0.2">
      <c r="A61" s="225"/>
      <c r="B61" s="225" t="s">
        <v>634</v>
      </c>
      <c r="C61" s="226">
        <v>22870953.82</v>
      </c>
      <c r="D61" s="227">
        <v>143</v>
      </c>
      <c r="E61" s="228">
        <v>4318291.9800000004</v>
      </c>
      <c r="F61" s="229">
        <v>27</v>
      </c>
      <c r="G61" s="226">
        <v>27189245.800000001</v>
      </c>
      <c r="H61" s="227">
        <v>170</v>
      </c>
    </row>
    <row r="62" spans="1:8" x14ac:dyDescent="0.2">
      <c r="A62" s="225"/>
      <c r="B62" s="225" t="s">
        <v>635</v>
      </c>
      <c r="C62" s="226">
        <v>9088700.8499999996</v>
      </c>
      <c r="D62" s="227">
        <v>45</v>
      </c>
      <c r="E62" s="228">
        <v>1615769.04</v>
      </c>
      <c r="F62" s="229">
        <v>8</v>
      </c>
      <c r="G62" s="226">
        <v>10704469.890000001</v>
      </c>
      <c r="H62" s="227">
        <v>53</v>
      </c>
    </row>
    <row r="63" spans="1:8" x14ac:dyDescent="0.2">
      <c r="A63" s="225"/>
      <c r="B63" s="225" t="s">
        <v>639</v>
      </c>
      <c r="C63" s="226">
        <v>5752379.2199999997</v>
      </c>
      <c r="D63" s="227">
        <v>31</v>
      </c>
      <c r="E63" s="228">
        <v>-1484484.96</v>
      </c>
      <c r="F63" s="229">
        <v>-8</v>
      </c>
      <c r="G63" s="226">
        <v>4267894.26</v>
      </c>
      <c r="H63" s="227">
        <v>23</v>
      </c>
    </row>
    <row r="64" spans="1:8" x14ac:dyDescent="0.2">
      <c r="A64" s="225"/>
      <c r="B64" s="225" t="s">
        <v>640</v>
      </c>
      <c r="C64" s="226">
        <v>19700865.48</v>
      </c>
      <c r="D64" s="227">
        <v>68</v>
      </c>
      <c r="E64" s="228">
        <v>-3186904.71</v>
      </c>
      <c r="F64" s="229">
        <v>-11</v>
      </c>
      <c r="G64" s="226">
        <v>16513960.77</v>
      </c>
      <c r="H64" s="227">
        <v>57</v>
      </c>
    </row>
    <row r="65" spans="1:8" x14ac:dyDescent="0.2">
      <c r="A65" s="230"/>
      <c r="B65" s="230" t="s">
        <v>641</v>
      </c>
      <c r="C65" s="231">
        <f t="shared" ref="C65:H65" si="6">SUM(C58:C64)</f>
        <v>128584224.23</v>
      </c>
      <c r="D65" s="232">
        <f t="shared" si="6"/>
        <v>719</v>
      </c>
      <c r="E65" s="231">
        <f t="shared" si="6"/>
        <v>9107603.4299999997</v>
      </c>
      <c r="F65" s="232">
        <f t="shared" si="6"/>
        <v>89</v>
      </c>
      <c r="G65" s="231">
        <f t="shared" si="6"/>
        <v>137691827.66</v>
      </c>
      <c r="H65" s="232">
        <f t="shared" si="6"/>
        <v>808</v>
      </c>
    </row>
    <row r="66" spans="1:8" ht="12" customHeight="1" x14ac:dyDescent="0.2">
      <c r="A66" s="223" t="s">
        <v>122</v>
      </c>
      <c r="B66" s="224" t="s">
        <v>123</v>
      </c>
      <c r="C66" s="224"/>
      <c r="D66" s="224"/>
      <c r="E66" s="224"/>
      <c r="F66" s="224"/>
      <c r="G66" s="224"/>
      <c r="H66" s="224"/>
    </row>
    <row r="67" spans="1:8" x14ac:dyDescent="0.2">
      <c r="A67" s="225"/>
      <c r="B67" s="225" t="s">
        <v>662</v>
      </c>
      <c r="C67" s="226">
        <v>26794922.850000001</v>
      </c>
      <c r="D67" s="227">
        <v>155</v>
      </c>
      <c r="E67" s="228">
        <v>2593057.0499999998</v>
      </c>
      <c r="F67" s="229">
        <v>15</v>
      </c>
      <c r="G67" s="226">
        <v>29387979.899999999</v>
      </c>
      <c r="H67" s="227">
        <v>170</v>
      </c>
    </row>
    <row r="68" spans="1:8" x14ac:dyDescent="0.2">
      <c r="A68" s="225"/>
      <c r="B68" s="225" t="s">
        <v>664</v>
      </c>
      <c r="C68" s="226">
        <v>8193264.6600000001</v>
      </c>
      <c r="D68" s="227">
        <v>62</v>
      </c>
      <c r="E68" s="228">
        <v>1321494.3</v>
      </c>
      <c r="F68" s="229">
        <v>10</v>
      </c>
      <c r="G68" s="226">
        <v>9514758.9600000009</v>
      </c>
      <c r="H68" s="227">
        <v>72</v>
      </c>
    </row>
    <row r="69" spans="1:8" x14ac:dyDescent="0.2">
      <c r="A69" s="225"/>
      <c r="B69" s="225" t="s">
        <v>634</v>
      </c>
      <c r="C69" s="226">
        <v>2718924.58</v>
      </c>
      <c r="D69" s="227">
        <v>17</v>
      </c>
      <c r="E69" s="228">
        <v>319873.48</v>
      </c>
      <c r="F69" s="229">
        <v>2</v>
      </c>
      <c r="G69" s="226">
        <v>3038798.06</v>
      </c>
      <c r="H69" s="227">
        <v>19</v>
      </c>
    </row>
    <row r="70" spans="1:8" x14ac:dyDescent="0.2">
      <c r="A70" s="225"/>
      <c r="B70" s="225" t="s">
        <v>636</v>
      </c>
      <c r="C70" s="226">
        <v>2613567</v>
      </c>
      <c r="D70" s="227">
        <v>10</v>
      </c>
      <c r="E70" s="228">
        <v>522713.4</v>
      </c>
      <c r="F70" s="229">
        <v>2</v>
      </c>
      <c r="G70" s="226">
        <v>3136280.4</v>
      </c>
      <c r="H70" s="227">
        <v>12</v>
      </c>
    </row>
    <row r="71" spans="1:8" x14ac:dyDescent="0.2">
      <c r="A71" s="225"/>
      <c r="B71" s="225" t="s">
        <v>639</v>
      </c>
      <c r="C71" s="226">
        <v>5752379.2199999997</v>
      </c>
      <c r="D71" s="227">
        <v>31</v>
      </c>
      <c r="E71" s="228">
        <v>-1113363.72</v>
      </c>
      <c r="F71" s="229">
        <v>-6</v>
      </c>
      <c r="G71" s="226">
        <v>4639015.5</v>
      </c>
      <c r="H71" s="227">
        <v>25</v>
      </c>
    </row>
    <row r="72" spans="1:8" x14ac:dyDescent="0.2">
      <c r="A72" s="225"/>
      <c r="B72" s="225" t="s">
        <v>640</v>
      </c>
      <c r="C72" s="226">
        <v>8691558.3000000007</v>
      </c>
      <c r="D72" s="227">
        <v>30</v>
      </c>
      <c r="E72" s="228">
        <v>289718.61</v>
      </c>
      <c r="F72" s="229">
        <v>1</v>
      </c>
      <c r="G72" s="226">
        <v>8981276.9100000001</v>
      </c>
      <c r="H72" s="227">
        <v>31</v>
      </c>
    </row>
    <row r="73" spans="1:8" x14ac:dyDescent="0.2">
      <c r="A73" s="230"/>
      <c r="B73" s="230" t="s">
        <v>641</v>
      </c>
      <c r="C73" s="231">
        <f t="shared" ref="C73:H73" si="7">SUM(C67:C72)</f>
        <v>54764616.609999999</v>
      </c>
      <c r="D73" s="232">
        <f t="shared" si="7"/>
        <v>305</v>
      </c>
      <c r="E73" s="231">
        <f t="shared" si="7"/>
        <v>3933493.1200000006</v>
      </c>
      <c r="F73" s="232">
        <f t="shared" si="7"/>
        <v>24</v>
      </c>
      <c r="G73" s="231">
        <f t="shared" si="7"/>
        <v>58698109.730000004</v>
      </c>
      <c r="H73" s="232">
        <f t="shared" si="7"/>
        <v>329</v>
      </c>
    </row>
    <row r="74" spans="1:8" x14ac:dyDescent="0.2">
      <c r="A74" s="237"/>
      <c r="B74" s="237" t="s">
        <v>667</v>
      </c>
      <c r="C74" s="238">
        <v>186135399.87</v>
      </c>
      <c r="D74" s="239">
        <v>660</v>
      </c>
      <c r="E74" s="238">
        <f>G74-C74</f>
        <v>-44162328</v>
      </c>
      <c r="F74" s="238">
        <f>H74-D74</f>
        <v>-102</v>
      </c>
      <c r="G74" s="238">
        <v>141973071.87</v>
      </c>
      <c r="H74" s="239">
        <v>558</v>
      </c>
    </row>
    <row r="75" spans="1:8" ht="15.75" customHeight="1" x14ac:dyDescent="0.2">
      <c r="A75" s="240"/>
      <c r="B75" s="241" t="s">
        <v>668</v>
      </c>
      <c r="C75" s="242">
        <f>C74+C73+C65+C56+C52+C39+C33+C20+C15</f>
        <v>1031211516.1800001</v>
      </c>
      <c r="D75" s="243">
        <f t="shared" ref="D75:H75" si="8">D74+D73+D65+D56+D52+D39+D33+D20+D15</f>
        <v>4297</v>
      </c>
      <c r="E75" s="242">
        <f t="shared" si="8"/>
        <v>-19150289.43</v>
      </c>
      <c r="F75" s="243">
        <f t="shared" si="8"/>
        <v>82</v>
      </c>
      <c r="G75" s="242">
        <f t="shared" si="8"/>
        <v>1012061226.75</v>
      </c>
      <c r="H75" s="243">
        <f t="shared" si="8"/>
        <v>4379</v>
      </c>
    </row>
    <row r="79" spans="1:8" x14ac:dyDescent="0.2">
      <c r="E79" s="244"/>
      <c r="F79" s="244"/>
    </row>
  </sheetData>
  <mergeCells count="15">
    <mergeCell ref="B57:H57"/>
    <mergeCell ref="B66:H66"/>
    <mergeCell ref="B5:H5"/>
    <mergeCell ref="B16:H16"/>
    <mergeCell ref="B21:H21"/>
    <mergeCell ref="B34:H34"/>
    <mergeCell ref="B40:H40"/>
    <mergeCell ref="B53:H53"/>
    <mergeCell ref="F1:H1"/>
    <mergeCell ref="B2:H2"/>
    <mergeCell ref="A3:A4"/>
    <mergeCell ref="B3:B4"/>
    <mergeCell ref="C3:D3"/>
    <mergeCell ref="E3:F3"/>
    <mergeCell ref="G3:H3"/>
  </mergeCells>
  <pageMargins left="0.70866141732283472" right="0.70866141732283472" top="0.74803149606299213" bottom="0.74803149606299213" header="0.31496062992125984" footer="0.31496062992125984"/>
  <pageSetup paperSize="9" scale="77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view="pageBreakPreview" zoomScale="140" zoomScaleNormal="100" zoomScaleSheetLayoutView="140" workbookViewId="0">
      <selection activeCell="I22" sqref="I22"/>
    </sheetView>
  </sheetViews>
  <sheetFormatPr defaultColWidth="10.5" defaultRowHeight="11.25" x14ac:dyDescent="0.2"/>
  <cols>
    <col min="1" max="1" width="54.33203125" style="106" customWidth="1"/>
    <col min="2" max="2" width="18" style="106" customWidth="1"/>
    <col min="3" max="3" width="27.83203125" style="106" customWidth="1"/>
    <col min="4" max="4" width="17.83203125" style="106" customWidth="1"/>
    <col min="5" max="16384" width="10.5" style="107"/>
  </cols>
  <sheetData>
    <row r="1" spans="1:4" s="106" customFormat="1" ht="39.75" customHeight="1" x14ac:dyDescent="0.2">
      <c r="B1" s="160" t="s">
        <v>579</v>
      </c>
      <c r="C1" s="160"/>
    </row>
    <row r="2" spans="1:4" ht="11.1" customHeight="1" x14ac:dyDescent="0.2"/>
    <row r="3" spans="1:4" ht="45" customHeight="1" x14ac:dyDescent="0.2">
      <c r="A3" s="333" t="s">
        <v>580</v>
      </c>
      <c r="B3" s="333"/>
      <c r="C3" s="333"/>
    </row>
    <row r="4" spans="1:4" ht="11.1" customHeight="1" x14ac:dyDescent="0.2"/>
    <row r="5" spans="1:4" ht="45" x14ac:dyDescent="0.2">
      <c r="A5" s="334" t="s">
        <v>296</v>
      </c>
      <c r="B5" s="335" t="s">
        <v>581</v>
      </c>
      <c r="C5" s="336" t="s">
        <v>582</v>
      </c>
      <c r="D5" s="337"/>
    </row>
    <row r="6" spans="1:4" x14ac:dyDescent="0.2">
      <c r="A6" s="338" t="s">
        <v>129</v>
      </c>
      <c r="B6" s="339">
        <v>49586</v>
      </c>
      <c r="C6" s="339">
        <v>16236605</v>
      </c>
      <c r="D6" s="340"/>
    </row>
    <row r="7" spans="1:4" x14ac:dyDescent="0.2">
      <c r="A7" s="338" t="s">
        <v>127</v>
      </c>
      <c r="B7" s="339">
        <v>7865</v>
      </c>
      <c r="C7" s="339">
        <v>2725006</v>
      </c>
      <c r="D7" s="340"/>
    </row>
    <row r="8" spans="1:4" x14ac:dyDescent="0.2">
      <c r="A8" s="338" t="s">
        <v>13</v>
      </c>
      <c r="B8" s="339">
        <v>7342</v>
      </c>
      <c r="C8" s="339">
        <v>2343230</v>
      </c>
      <c r="D8" s="340"/>
    </row>
    <row r="9" spans="1:4" x14ac:dyDescent="0.2">
      <c r="A9" s="338" t="s">
        <v>135</v>
      </c>
      <c r="B9" s="339">
        <v>153806</v>
      </c>
      <c r="C9" s="339">
        <v>51535649</v>
      </c>
      <c r="D9" s="340"/>
    </row>
    <row r="10" spans="1:4" x14ac:dyDescent="0.2">
      <c r="A10" s="338" t="s">
        <v>137</v>
      </c>
      <c r="B10" s="339">
        <v>144751</v>
      </c>
      <c r="C10" s="339">
        <v>48388329</v>
      </c>
      <c r="D10" s="340"/>
    </row>
    <row r="11" spans="1:4" x14ac:dyDescent="0.2">
      <c r="A11" s="338" t="s">
        <v>15</v>
      </c>
      <c r="B11" s="339">
        <v>130947</v>
      </c>
      <c r="C11" s="339">
        <v>95919223</v>
      </c>
      <c r="D11" s="340"/>
    </row>
    <row r="12" spans="1:4" x14ac:dyDescent="0.2">
      <c r="A12" s="338" t="s">
        <v>153</v>
      </c>
      <c r="B12" s="339">
        <v>128600</v>
      </c>
      <c r="C12" s="339">
        <v>43929760</v>
      </c>
      <c r="D12" s="340"/>
    </row>
    <row r="13" spans="1:4" x14ac:dyDescent="0.2">
      <c r="A13" s="338" t="s">
        <v>19</v>
      </c>
      <c r="B13" s="339">
        <v>43363</v>
      </c>
      <c r="C13" s="339">
        <v>31543945</v>
      </c>
      <c r="D13" s="340"/>
    </row>
    <row r="14" spans="1:4" x14ac:dyDescent="0.2">
      <c r="A14" s="338" t="s">
        <v>119</v>
      </c>
      <c r="B14" s="339">
        <v>63424</v>
      </c>
      <c r="C14" s="339">
        <v>21495293</v>
      </c>
      <c r="D14" s="340"/>
    </row>
    <row r="15" spans="1:4" x14ac:dyDescent="0.2">
      <c r="A15" s="338" t="s">
        <v>23</v>
      </c>
      <c r="B15" s="339">
        <v>16414</v>
      </c>
      <c r="C15" s="339">
        <v>11886034</v>
      </c>
      <c r="D15" s="340"/>
    </row>
    <row r="16" spans="1:4" x14ac:dyDescent="0.2">
      <c r="A16" s="338" t="s">
        <v>27</v>
      </c>
      <c r="B16" s="339">
        <v>21373</v>
      </c>
      <c r="C16" s="339">
        <v>9476182</v>
      </c>
      <c r="D16" s="340"/>
    </row>
    <row r="17" spans="1:4" x14ac:dyDescent="0.2">
      <c r="A17" s="338" t="s">
        <v>123</v>
      </c>
      <c r="B17" s="339">
        <v>104823</v>
      </c>
      <c r="C17" s="339">
        <v>45464530</v>
      </c>
      <c r="D17" s="340"/>
    </row>
    <row r="18" spans="1:4" x14ac:dyDescent="0.2">
      <c r="A18" s="338" t="s">
        <v>147</v>
      </c>
      <c r="B18" s="339">
        <v>56674</v>
      </c>
      <c r="C18" s="339">
        <v>24799739</v>
      </c>
      <c r="D18" s="340"/>
    </row>
    <row r="19" spans="1:4" x14ac:dyDescent="0.2">
      <c r="A19" s="338" t="s">
        <v>139</v>
      </c>
      <c r="B19" s="339">
        <v>37914</v>
      </c>
      <c r="C19" s="339">
        <v>16924968</v>
      </c>
      <c r="D19" s="340"/>
    </row>
    <row r="20" spans="1:4" x14ac:dyDescent="0.2">
      <c r="A20" s="338" t="s">
        <v>31</v>
      </c>
      <c r="B20" s="339">
        <v>10691</v>
      </c>
      <c r="C20" s="339">
        <v>4917575</v>
      </c>
      <c r="D20" s="340"/>
    </row>
    <row r="21" spans="1:4" x14ac:dyDescent="0.2">
      <c r="A21" s="338" t="s">
        <v>33</v>
      </c>
      <c r="B21" s="339">
        <v>14531</v>
      </c>
      <c r="C21" s="339">
        <v>6805497</v>
      </c>
      <c r="D21" s="340"/>
    </row>
    <row r="22" spans="1:4" x14ac:dyDescent="0.2">
      <c r="A22" s="338" t="s">
        <v>35</v>
      </c>
      <c r="B22" s="339">
        <v>11807</v>
      </c>
      <c r="C22" s="339">
        <v>5461160</v>
      </c>
      <c r="D22" s="340"/>
    </row>
    <row r="23" spans="1:4" x14ac:dyDescent="0.2">
      <c r="A23" s="338" t="s">
        <v>141</v>
      </c>
      <c r="B23" s="339">
        <v>42005</v>
      </c>
      <c r="C23" s="339">
        <v>18338893</v>
      </c>
      <c r="D23" s="340"/>
    </row>
    <row r="24" spans="1:4" x14ac:dyDescent="0.2">
      <c r="A24" s="338" t="s">
        <v>37</v>
      </c>
      <c r="B24" s="339">
        <v>38367</v>
      </c>
      <c r="C24" s="339">
        <v>16825593</v>
      </c>
      <c r="D24" s="340"/>
    </row>
    <row r="25" spans="1:4" x14ac:dyDescent="0.2">
      <c r="A25" s="338" t="s">
        <v>39</v>
      </c>
      <c r="B25" s="339">
        <v>10599</v>
      </c>
      <c r="C25" s="339">
        <v>4921425</v>
      </c>
      <c r="D25" s="340"/>
    </row>
    <row r="26" spans="1:4" x14ac:dyDescent="0.2">
      <c r="A26" s="338" t="s">
        <v>41</v>
      </c>
      <c r="B26" s="339">
        <v>20227</v>
      </c>
      <c r="C26" s="339">
        <v>8838137</v>
      </c>
      <c r="D26" s="340"/>
    </row>
    <row r="27" spans="1:4" x14ac:dyDescent="0.2">
      <c r="A27" s="338" t="s">
        <v>157</v>
      </c>
      <c r="B27" s="339">
        <v>50103</v>
      </c>
      <c r="C27" s="339">
        <v>21548465</v>
      </c>
      <c r="D27" s="340"/>
    </row>
    <row r="28" spans="1:4" x14ac:dyDescent="0.2">
      <c r="A28" s="338" t="s">
        <v>43</v>
      </c>
      <c r="B28" s="339">
        <v>32085</v>
      </c>
      <c r="C28" s="339">
        <v>14183335</v>
      </c>
      <c r="D28" s="340"/>
    </row>
    <row r="29" spans="1:4" x14ac:dyDescent="0.2">
      <c r="A29" s="338" t="s">
        <v>45</v>
      </c>
      <c r="B29" s="339">
        <v>12643</v>
      </c>
      <c r="C29" s="339">
        <v>5856479</v>
      </c>
      <c r="D29" s="340"/>
    </row>
    <row r="30" spans="1:4" x14ac:dyDescent="0.2">
      <c r="A30" s="338" t="s">
        <v>47</v>
      </c>
      <c r="B30" s="339">
        <v>26955</v>
      </c>
      <c r="C30" s="339">
        <v>11930642</v>
      </c>
      <c r="D30" s="340"/>
    </row>
    <row r="31" spans="1:4" x14ac:dyDescent="0.2">
      <c r="A31" s="338" t="s">
        <v>49</v>
      </c>
      <c r="B31" s="339">
        <v>15981</v>
      </c>
      <c r="C31" s="339">
        <v>7434095</v>
      </c>
      <c r="D31" s="340"/>
    </row>
    <row r="32" spans="1:4" x14ac:dyDescent="0.2">
      <c r="A32" s="338" t="s">
        <v>51</v>
      </c>
      <c r="B32" s="339">
        <v>95453</v>
      </c>
      <c r="C32" s="339">
        <v>41940299</v>
      </c>
      <c r="D32" s="340"/>
    </row>
    <row r="33" spans="1:4" x14ac:dyDescent="0.2">
      <c r="A33" s="338" t="s">
        <v>53</v>
      </c>
      <c r="B33" s="339">
        <v>19313</v>
      </c>
      <c r="C33" s="339">
        <v>8946973</v>
      </c>
      <c r="D33" s="340"/>
    </row>
    <row r="34" spans="1:4" x14ac:dyDescent="0.2">
      <c r="A34" s="338" t="s">
        <v>55</v>
      </c>
      <c r="B34" s="339">
        <v>19515</v>
      </c>
      <c r="C34" s="339">
        <v>8581526</v>
      </c>
      <c r="D34" s="340"/>
    </row>
    <row r="35" spans="1:4" x14ac:dyDescent="0.2">
      <c r="A35" s="338" t="s">
        <v>57</v>
      </c>
      <c r="B35" s="339">
        <v>21144</v>
      </c>
      <c r="C35" s="339">
        <v>9399125</v>
      </c>
      <c r="D35" s="340"/>
    </row>
    <row r="36" spans="1:4" x14ac:dyDescent="0.2">
      <c r="A36" s="338" t="s">
        <v>59</v>
      </c>
      <c r="B36" s="339">
        <v>32770</v>
      </c>
      <c r="C36" s="339">
        <v>14457360</v>
      </c>
      <c r="D36" s="340"/>
    </row>
    <row r="37" spans="1:4" x14ac:dyDescent="0.2">
      <c r="A37" s="338" t="s">
        <v>61</v>
      </c>
      <c r="B37" s="339">
        <v>9773</v>
      </c>
      <c r="C37" s="339">
        <v>4263691</v>
      </c>
      <c r="D37" s="340"/>
    </row>
    <row r="38" spans="1:4" x14ac:dyDescent="0.2">
      <c r="A38" s="338" t="s">
        <v>143</v>
      </c>
      <c r="B38" s="339">
        <v>61421</v>
      </c>
      <c r="C38" s="339">
        <v>27492142</v>
      </c>
      <c r="D38" s="340"/>
    </row>
    <row r="39" spans="1:4" x14ac:dyDescent="0.2">
      <c r="A39" s="338" t="s">
        <v>145</v>
      </c>
      <c r="B39" s="339">
        <v>52938</v>
      </c>
      <c r="C39" s="339">
        <v>23148023</v>
      </c>
      <c r="D39" s="340"/>
    </row>
    <row r="40" spans="1:4" x14ac:dyDescent="0.2">
      <c r="A40" s="338" t="s">
        <v>63</v>
      </c>
      <c r="B40" s="339">
        <v>19329</v>
      </c>
      <c r="C40" s="339">
        <v>9012985</v>
      </c>
      <c r="D40" s="340"/>
    </row>
    <row r="41" spans="1:4" x14ac:dyDescent="0.2">
      <c r="A41" s="338" t="s">
        <v>65</v>
      </c>
      <c r="B41" s="339">
        <v>20963</v>
      </c>
      <c r="C41" s="339">
        <v>9455011</v>
      </c>
      <c r="D41" s="340"/>
    </row>
    <row r="42" spans="1:4" x14ac:dyDescent="0.2">
      <c r="A42" s="338" t="s">
        <v>67</v>
      </c>
      <c r="B42" s="339">
        <v>14595</v>
      </c>
      <c r="C42" s="339">
        <v>6816145</v>
      </c>
      <c r="D42" s="340"/>
    </row>
    <row r="43" spans="1:4" x14ac:dyDescent="0.2">
      <c r="A43" s="338" t="s">
        <v>69</v>
      </c>
      <c r="B43" s="339">
        <v>13833</v>
      </c>
      <c r="C43" s="339">
        <v>6520542</v>
      </c>
      <c r="D43" s="340"/>
    </row>
    <row r="44" spans="1:4" x14ac:dyDescent="0.2">
      <c r="A44" s="338" t="s">
        <v>149</v>
      </c>
      <c r="B44" s="339">
        <v>7481</v>
      </c>
      <c r="C44" s="339">
        <v>1897904</v>
      </c>
      <c r="D44" s="340"/>
    </row>
    <row r="45" spans="1:4" x14ac:dyDescent="0.2">
      <c r="A45" s="338" t="s">
        <v>71</v>
      </c>
      <c r="B45" s="339">
        <v>46951</v>
      </c>
      <c r="C45" s="339">
        <v>15667549</v>
      </c>
      <c r="D45" s="340"/>
    </row>
    <row r="46" spans="1:4" x14ac:dyDescent="0.2">
      <c r="A46" s="338" t="s">
        <v>73</v>
      </c>
      <c r="B46" s="339">
        <v>3737</v>
      </c>
      <c r="C46" s="339">
        <v>1651754</v>
      </c>
      <c r="D46" s="340"/>
    </row>
    <row r="47" spans="1:4" x14ac:dyDescent="0.2">
      <c r="A47" s="338" t="s">
        <v>75</v>
      </c>
      <c r="B47" s="339">
        <v>1209</v>
      </c>
      <c r="C47" s="339">
        <v>534400</v>
      </c>
      <c r="D47" s="340"/>
    </row>
    <row r="48" spans="1:4" x14ac:dyDescent="0.2">
      <c r="A48" s="338" t="s">
        <v>77</v>
      </c>
      <c r="B48" s="339">
        <v>4795</v>
      </c>
      <c r="C48" s="339">
        <v>1097992</v>
      </c>
      <c r="D48" s="340"/>
    </row>
    <row r="49" spans="1:4" x14ac:dyDescent="0.2">
      <c r="A49" s="338" t="s">
        <v>151</v>
      </c>
      <c r="B49" s="339">
        <v>42918</v>
      </c>
      <c r="C49" s="339">
        <v>17135798</v>
      </c>
      <c r="D49" s="340"/>
    </row>
    <row r="50" spans="1:4" x14ac:dyDescent="0.2">
      <c r="A50" s="338" t="s">
        <v>155</v>
      </c>
      <c r="B50" s="339">
        <v>37401</v>
      </c>
      <c r="C50" s="339">
        <v>12272482</v>
      </c>
      <c r="D50" s="340"/>
    </row>
    <row r="51" spans="1:4" s="106" customFormat="1" x14ac:dyDescent="0.2">
      <c r="A51" s="338" t="s">
        <v>583</v>
      </c>
      <c r="B51" s="339">
        <v>1778415</v>
      </c>
      <c r="C51" s="339">
        <v>770021490</v>
      </c>
      <c r="D51" s="340"/>
    </row>
  </sheetData>
  <mergeCells count="2">
    <mergeCell ref="B1:C1"/>
    <mergeCell ref="A3:C3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H81"/>
  <sheetViews>
    <sheetView view="pageBreakPreview" zoomScale="120" zoomScaleNormal="100" zoomScaleSheetLayoutView="120" workbookViewId="0"/>
  </sheetViews>
  <sheetFormatPr defaultColWidth="10.33203125" defaultRowHeight="11.45" customHeight="1" x14ac:dyDescent="0.25"/>
  <cols>
    <col min="1" max="1" width="10.33203125" style="1" customWidth="1"/>
    <col min="2" max="2" width="28.6640625" style="2" customWidth="1"/>
    <col min="3" max="7" width="15.5" style="2" customWidth="1"/>
    <col min="8" max="8" width="16.83203125" style="2" customWidth="1"/>
  </cols>
  <sheetData>
    <row r="1" spans="1:8" s="3" customFormat="1" ht="36.950000000000003" customHeight="1" x14ac:dyDescent="0.25">
      <c r="E1" s="167" t="s">
        <v>0</v>
      </c>
      <c r="F1" s="167"/>
      <c r="G1" s="167"/>
      <c r="H1" s="167"/>
    </row>
    <row r="2" spans="1:8" s="2" customFormat="1" ht="15" customHeight="1" x14ac:dyDescent="0.25">
      <c r="H2" s="4" t="s">
        <v>1</v>
      </c>
    </row>
    <row r="3" spans="1:8" s="5" customFormat="1" ht="18.95" customHeight="1" x14ac:dyDescent="0.3">
      <c r="A3" s="168" t="s">
        <v>2</v>
      </c>
      <c r="B3" s="168"/>
      <c r="C3" s="168"/>
      <c r="D3" s="168"/>
      <c r="E3" s="168"/>
      <c r="F3" s="168"/>
      <c r="G3" s="168"/>
      <c r="H3" s="168"/>
    </row>
    <row r="4" spans="1:8" s="3" customFormat="1" ht="15" customHeight="1" x14ac:dyDescent="0.25">
      <c r="A4" s="169" t="s">
        <v>3</v>
      </c>
      <c r="B4" s="169"/>
      <c r="C4" s="169"/>
      <c r="D4" s="169"/>
      <c r="E4" s="169"/>
      <c r="F4" s="169"/>
      <c r="G4" s="169"/>
      <c r="H4" s="169"/>
    </row>
    <row r="5" spans="1:8" ht="15" customHeight="1" x14ac:dyDescent="0.25"/>
    <row r="6" spans="1:8" s="6" customFormat="1" ht="44.1" customHeight="1" x14ac:dyDescent="0.2">
      <c r="A6" s="170" t="s">
        <v>4</v>
      </c>
      <c r="B6" s="170" t="s">
        <v>5</v>
      </c>
      <c r="C6" s="172" t="s">
        <v>6</v>
      </c>
      <c r="D6" s="172"/>
      <c r="E6" s="172" t="s">
        <v>7</v>
      </c>
      <c r="F6" s="172"/>
      <c r="G6" s="170" t="s">
        <v>8</v>
      </c>
      <c r="H6" s="170" t="s">
        <v>9</v>
      </c>
    </row>
    <row r="7" spans="1:8" s="8" customFormat="1" ht="12.95" customHeight="1" x14ac:dyDescent="0.2">
      <c r="A7" s="171"/>
      <c r="B7" s="171"/>
      <c r="C7" s="7" t="s">
        <v>10</v>
      </c>
      <c r="D7" s="7" t="s">
        <v>11</v>
      </c>
      <c r="E7" s="7" t="s">
        <v>10</v>
      </c>
      <c r="F7" s="7" t="s">
        <v>11</v>
      </c>
      <c r="G7" s="171"/>
      <c r="H7" s="171"/>
    </row>
    <row r="8" spans="1:8" s="8" customFormat="1" ht="12.95" customHeight="1" x14ac:dyDescent="0.2">
      <c r="A8" s="9" t="s">
        <v>12</v>
      </c>
      <c r="B8" s="9" t="s">
        <v>13</v>
      </c>
      <c r="C8" s="10">
        <v>293612</v>
      </c>
      <c r="D8" s="10">
        <v>88789</v>
      </c>
      <c r="E8" s="11">
        <v>0</v>
      </c>
      <c r="F8" s="11">
        <v>0</v>
      </c>
      <c r="G8" s="11">
        <v>0</v>
      </c>
      <c r="H8" s="10">
        <v>382401</v>
      </c>
    </row>
    <row r="9" spans="1:8" s="8" customFormat="1" ht="12.95" customHeight="1" x14ac:dyDescent="0.2">
      <c r="A9" s="9" t="s">
        <v>14</v>
      </c>
      <c r="B9" s="9" t="s">
        <v>15</v>
      </c>
      <c r="C9" s="11">
        <v>0</v>
      </c>
      <c r="D9" s="10">
        <v>13821236</v>
      </c>
      <c r="E9" s="11">
        <v>0</v>
      </c>
      <c r="F9" s="11">
        <v>0</v>
      </c>
      <c r="G9" s="11">
        <v>0</v>
      </c>
      <c r="H9" s="10">
        <v>13821236</v>
      </c>
    </row>
    <row r="10" spans="1:8" s="8" customFormat="1" ht="12.95" customHeight="1" x14ac:dyDescent="0.2">
      <c r="A10" s="9" t="s">
        <v>16</v>
      </c>
      <c r="B10" s="9" t="s">
        <v>17</v>
      </c>
      <c r="C10" s="11">
        <v>0</v>
      </c>
      <c r="D10" s="11">
        <v>0</v>
      </c>
      <c r="E10" s="10">
        <v>1649825</v>
      </c>
      <c r="F10" s="11">
        <v>0</v>
      </c>
      <c r="G10" s="11">
        <v>0</v>
      </c>
      <c r="H10" s="10">
        <v>1649825</v>
      </c>
    </row>
    <row r="11" spans="1:8" s="8" customFormat="1" ht="12.95" customHeight="1" x14ac:dyDescent="0.2">
      <c r="A11" s="9" t="s">
        <v>18</v>
      </c>
      <c r="B11" s="9" t="s">
        <v>19</v>
      </c>
      <c r="C11" s="11">
        <v>0</v>
      </c>
      <c r="D11" s="10">
        <v>4147993</v>
      </c>
      <c r="E11" s="11">
        <v>0</v>
      </c>
      <c r="F11" s="11">
        <v>0</v>
      </c>
      <c r="G11" s="11">
        <v>0</v>
      </c>
      <c r="H11" s="10">
        <v>4147993</v>
      </c>
    </row>
    <row r="12" spans="1:8" s="8" customFormat="1" ht="12.95" customHeight="1" x14ac:dyDescent="0.2">
      <c r="A12" s="9" t="s">
        <v>20</v>
      </c>
      <c r="B12" s="9" t="s">
        <v>21</v>
      </c>
      <c r="C12" s="11">
        <v>0</v>
      </c>
      <c r="D12" s="11">
        <v>0</v>
      </c>
      <c r="E12" s="11">
        <v>0</v>
      </c>
      <c r="F12" s="11">
        <v>0</v>
      </c>
      <c r="G12" s="10">
        <v>1922458</v>
      </c>
      <c r="H12" s="10">
        <v>1922458</v>
      </c>
    </row>
    <row r="13" spans="1:8" s="8" customFormat="1" ht="12.95" customHeight="1" x14ac:dyDescent="0.2">
      <c r="A13" s="9" t="s">
        <v>22</v>
      </c>
      <c r="B13" s="9" t="s">
        <v>23</v>
      </c>
      <c r="C13" s="11">
        <v>0</v>
      </c>
      <c r="D13" s="10">
        <v>2350924</v>
      </c>
      <c r="E13" s="11">
        <v>0</v>
      </c>
      <c r="F13" s="11">
        <v>0</v>
      </c>
      <c r="G13" s="11">
        <v>0</v>
      </c>
      <c r="H13" s="10">
        <v>2350924</v>
      </c>
    </row>
    <row r="14" spans="1:8" s="8" customFormat="1" ht="12.95" customHeight="1" x14ac:dyDescent="0.2">
      <c r="A14" s="9" t="s">
        <v>24</v>
      </c>
      <c r="B14" s="9" t="s">
        <v>25</v>
      </c>
      <c r="C14" s="11">
        <v>0</v>
      </c>
      <c r="D14" s="11">
        <v>0</v>
      </c>
      <c r="E14" s="11">
        <v>0</v>
      </c>
      <c r="F14" s="11">
        <v>0</v>
      </c>
      <c r="G14" s="10">
        <v>1450102</v>
      </c>
      <c r="H14" s="10">
        <v>1450102</v>
      </c>
    </row>
    <row r="15" spans="1:8" s="8" customFormat="1" ht="12.95" customHeight="1" x14ac:dyDescent="0.2">
      <c r="A15" s="9" t="s">
        <v>26</v>
      </c>
      <c r="B15" s="9" t="s">
        <v>27</v>
      </c>
      <c r="C15" s="10">
        <v>2160967</v>
      </c>
      <c r="D15" s="10">
        <v>1045404</v>
      </c>
      <c r="E15" s="10">
        <v>385660</v>
      </c>
      <c r="F15" s="11">
        <v>0</v>
      </c>
      <c r="G15" s="10">
        <v>656322</v>
      </c>
      <c r="H15" s="10">
        <v>4248353</v>
      </c>
    </row>
    <row r="16" spans="1:8" s="8" customFormat="1" ht="12.95" customHeight="1" x14ac:dyDescent="0.2">
      <c r="A16" s="9" t="s">
        <v>28</v>
      </c>
      <c r="B16" s="9" t="s">
        <v>29</v>
      </c>
      <c r="C16" s="11">
        <v>0</v>
      </c>
      <c r="D16" s="11">
        <v>0</v>
      </c>
      <c r="E16" s="11">
        <v>0</v>
      </c>
      <c r="F16" s="11">
        <v>0</v>
      </c>
      <c r="G16" s="10">
        <v>1401627</v>
      </c>
      <c r="H16" s="10">
        <v>1401627</v>
      </c>
    </row>
    <row r="17" spans="1:8" s="8" customFormat="1" ht="12.95" customHeight="1" x14ac:dyDescent="0.2">
      <c r="A17" s="9" t="s">
        <v>30</v>
      </c>
      <c r="B17" s="9" t="s">
        <v>31</v>
      </c>
      <c r="C17" s="11">
        <v>0</v>
      </c>
      <c r="D17" s="10">
        <v>712850</v>
      </c>
      <c r="E17" s="11">
        <v>0</v>
      </c>
      <c r="F17" s="11">
        <v>0</v>
      </c>
      <c r="G17" s="10">
        <v>523006</v>
      </c>
      <c r="H17" s="10">
        <v>1235856</v>
      </c>
    </row>
    <row r="18" spans="1:8" s="8" customFormat="1" ht="12.95" customHeight="1" x14ac:dyDescent="0.2">
      <c r="A18" s="9" t="s">
        <v>32</v>
      </c>
      <c r="B18" s="9" t="s">
        <v>33</v>
      </c>
      <c r="C18" s="11">
        <v>0</v>
      </c>
      <c r="D18" s="10">
        <v>815307</v>
      </c>
      <c r="E18" s="10">
        <v>279809</v>
      </c>
      <c r="F18" s="11">
        <v>0</v>
      </c>
      <c r="G18" s="10">
        <v>431205</v>
      </c>
      <c r="H18" s="10">
        <v>1526321</v>
      </c>
    </row>
    <row r="19" spans="1:8" s="8" customFormat="1" ht="12.95" customHeight="1" x14ac:dyDescent="0.2">
      <c r="A19" s="9" t="s">
        <v>34</v>
      </c>
      <c r="B19" s="9" t="s">
        <v>35</v>
      </c>
      <c r="C19" s="10">
        <v>1773221</v>
      </c>
      <c r="D19" s="11">
        <v>0</v>
      </c>
      <c r="E19" s="10">
        <v>295064</v>
      </c>
      <c r="F19" s="11">
        <v>0</v>
      </c>
      <c r="G19" s="10">
        <v>605523</v>
      </c>
      <c r="H19" s="10">
        <v>2673808</v>
      </c>
    </row>
    <row r="20" spans="1:8" s="8" customFormat="1" ht="12.95" customHeight="1" x14ac:dyDescent="0.2">
      <c r="A20" s="9" t="s">
        <v>36</v>
      </c>
      <c r="B20" s="9" t="s">
        <v>37</v>
      </c>
      <c r="C20" s="11">
        <v>0</v>
      </c>
      <c r="D20" s="11">
        <v>0</v>
      </c>
      <c r="E20" s="10">
        <v>516053</v>
      </c>
      <c r="F20" s="11">
        <v>0</v>
      </c>
      <c r="G20" s="10">
        <v>897750</v>
      </c>
      <c r="H20" s="10">
        <v>1413803</v>
      </c>
    </row>
    <row r="21" spans="1:8" s="8" customFormat="1" ht="12.95" customHeight="1" x14ac:dyDescent="0.2">
      <c r="A21" s="9" t="s">
        <v>38</v>
      </c>
      <c r="B21" s="9" t="s">
        <v>39</v>
      </c>
      <c r="C21" s="10">
        <v>1667859</v>
      </c>
      <c r="D21" s="10">
        <v>778309</v>
      </c>
      <c r="E21" s="10">
        <v>244428</v>
      </c>
      <c r="F21" s="11">
        <v>0</v>
      </c>
      <c r="G21" s="10">
        <v>595845</v>
      </c>
      <c r="H21" s="10">
        <v>3286441</v>
      </c>
    </row>
    <row r="22" spans="1:8" s="8" customFormat="1" ht="12.95" customHeight="1" x14ac:dyDescent="0.2">
      <c r="A22" s="9" t="s">
        <v>40</v>
      </c>
      <c r="B22" s="9" t="s">
        <v>41</v>
      </c>
      <c r="C22" s="10">
        <v>1623790</v>
      </c>
      <c r="D22" s="10">
        <v>429811</v>
      </c>
      <c r="E22" s="10">
        <v>239981</v>
      </c>
      <c r="F22" s="11">
        <v>0</v>
      </c>
      <c r="G22" s="10">
        <v>283898</v>
      </c>
      <c r="H22" s="10">
        <v>2577480</v>
      </c>
    </row>
    <row r="23" spans="1:8" s="8" customFormat="1" ht="12.95" customHeight="1" x14ac:dyDescent="0.2">
      <c r="A23" s="9" t="s">
        <v>42</v>
      </c>
      <c r="B23" s="9" t="s">
        <v>43</v>
      </c>
      <c r="C23" s="10">
        <v>2762657</v>
      </c>
      <c r="D23" s="10">
        <v>1272055</v>
      </c>
      <c r="E23" s="10">
        <v>479793</v>
      </c>
      <c r="F23" s="11">
        <v>0</v>
      </c>
      <c r="G23" s="10">
        <v>470421</v>
      </c>
      <c r="H23" s="10">
        <v>4984926</v>
      </c>
    </row>
    <row r="24" spans="1:8" s="8" customFormat="1" ht="12.95" customHeight="1" x14ac:dyDescent="0.2">
      <c r="A24" s="9" t="s">
        <v>44</v>
      </c>
      <c r="B24" s="9" t="s">
        <v>45</v>
      </c>
      <c r="C24" s="10">
        <v>1725924</v>
      </c>
      <c r="D24" s="11">
        <v>0</v>
      </c>
      <c r="E24" s="10">
        <v>302344</v>
      </c>
      <c r="F24" s="11">
        <v>0</v>
      </c>
      <c r="G24" s="10">
        <v>619838</v>
      </c>
      <c r="H24" s="10">
        <v>2648106</v>
      </c>
    </row>
    <row r="25" spans="1:8" s="8" customFormat="1" ht="12.95" customHeight="1" x14ac:dyDescent="0.2">
      <c r="A25" s="9" t="s">
        <v>46</v>
      </c>
      <c r="B25" s="9" t="s">
        <v>47</v>
      </c>
      <c r="C25" s="11">
        <v>0</v>
      </c>
      <c r="D25" s="10">
        <v>1175969</v>
      </c>
      <c r="E25" s="10">
        <v>391670</v>
      </c>
      <c r="F25" s="11">
        <v>0</v>
      </c>
      <c r="G25" s="10">
        <v>769932</v>
      </c>
      <c r="H25" s="10">
        <v>2337571</v>
      </c>
    </row>
    <row r="26" spans="1:8" s="8" customFormat="1" ht="12.95" customHeight="1" x14ac:dyDescent="0.2">
      <c r="A26" s="9" t="s">
        <v>48</v>
      </c>
      <c r="B26" s="9" t="s">
        <v>49</v>
      </c>
      <c r="C26" s="10">
        <v>1833043</v>
      </c>
      <c r="D26" s="10">
        <v>779082</v>
      </c>
      <c r="E26" s="10">
        <v>300805</v>
      </c>
      <c r="F26" s="11">
        <v>0</v>
      </c>
      <c r="G26" s="10">
        <v>659969</v>
      </c>
      <c r="H26" s="10">
        <v>3572899</v>
      </c>
    </row>
    <row r="27" spans="1:8" s="8" customFormat="1" ht="12.95" customHeight="1" x14ac:dyDescent="0.2">
      <c r="A27" s="9" t="s">
        <v>50</v>
      </c>
      <c r="B27" s="9" t="s">
        <v>51</v>
      </c>
      <c r="C27" s="10">
        <v>5510330</v>
      </c>
      <c r="D27" s="10">
        <v>2893732</v>
      </c>
      <c r="E27" s="10">
        <v>767747</v>
      </c>
      <c r="F27" s="11">
        <v>0</v>
      </c>
      <c r="G27" s="10">
        <v>759944</v>
      </c>
      <c r="H27" s="10">
        <v>9931753</v>
      </c>
    </row>
    <row r="28" spans="1:8" s="8" customFormat="1" ht="12.95" customHeight="1" x14ac:dyDescent="0.2">
      <c r="A28" s="9" t="s">
        <v>52</v>
      </c>
      <c r="B28" s="9" t="s">
        <v>53</v>
      </c>
      <c r="C28" s="10">
        <v>798972</v>
      </c>
      <c r="D28" s="10">
        <v>968312</v>
      </c>
      <c r="E28" s="10">
        <v>303544</v>
      </c>
      <c r="F28" s="11">
        <v>0</v>
      </c>
      <c r="G28" s="10">
        <v>643553</v>
      </c>
      <c r="H28" s="10">
        <v>2714381</v>
      </c>
    </row>
    <row r="29" spans="1:8" s="8" customFormat="1" ht="12.95" customHeight="1" x14ac:dyDescent="0.2">
      <c r="A29" s="9" t="s">
        <v>54</v>
      </c>
      <c r="B29" s="9" t="s">
        <v>55</v>
      </c>
      <c r="C29" s="10">
        <v>1958807</v>
      </c>
      <c r="D29" s="11">
        <v>0</v>
      </c>
      <c r="E29" s="10">
        <v>333678</v>
      </c>
      <c r="F29" s="11">
        <v>0</v>
      </c>
      <c r="G29" s="10">
        <v>622164</v>
      </c>
      <c r="H29" s="10">
        <v>2914649</v>
      </c>
    </row>
    <row r="30" spans="1:8" s="8" customFormat="1" ht="12.95" customHeight="1" x14ac:dyDescent="0.2">
      <c r="A30" s="9" t="s">
        <v>56</v>
      </c>
      <c r="B30" s="9" t="s">
        <v>57</v>
      </c>
      <c r="C30" s="11">
        <v>0</v>
      </c>
      <c r="D30" s="11">
        <v>0</v>
      </c>
      <c r="E30" s="10">
        <v>329986</v>
      </c>
      <c r="F30" s="11">
        <v>0</v>
      </c>
      <c r="G30" s="10">
        <v>237529</v>
      </c>
      <c r="H30" s="10">
        <v>567515</v>
      </c>
    </row>
    <row r="31" spans="1:8" s="8" customFormat="1" ht="12.95" customHeight="1" x14ac:dyDescent="0.2">
      <c r="A31" s="9" t="s">
        <v>58</v>
      </c>
      <c r="B31" s="9" t="s">
        <v>59</v>
      </c>
      <c r="C31" s="10">
        <v>2589900</v>
      </c>
      <c r="D31" s="10">
        <v>1392858</v>
      </c>
      <c r="E31" s="10">
        <v>415480</v>
      </c>
      <c r="F31" s="11">
        <v>0</v>
      </c>
      <c r="G31" s="10">
        <v>462734</v>
      </c>
      <c r="H31" s="10">
        <v>4860972</v>
      </c>
    </row>
    <row r="32" spans="1:8" s="8" customFormat="1" ht="12.95" customHeight="1" x14ac:dyDescent="0.2">
      <c r="A32" s="9" t="s">
        <v>60</v>
      </c>
      <c r="B32" s="9" t="s">
        <v>61</v>
      </c>
      <c r="C32" s="10">
        <v>1299837</v>
      </c>
      <c r="D32" s="10">
        <v>763354</v>
      </c>
      <c r="E32" s="10">
        <v>233316</v>
      </c>
      <c r="F32" s="11">
        <v>0</v>
      </c>
      <c r="G32" s="10">
        <v>123945</v>
      </c>
      <c r="H32" s="10">
        <v>2420452</v>
      </c>
    </row>
    <row r="33" spans="1:8" s="8" customFormat="1" ht="12.95" customHeight="1" x14ac:dyDescent="0.2">
      <c r="A33" s="9" t="s">
        <v>62</v>
      </c>
      <c r="B33" s="9" t="s">
        <v>63</v>
      </c>
      <c r="C33" s="10">
        <v>2093292</v>
      </c>
      <c r="D33" s="11">
        <v>0</v>
      </c>
      <c r="E33" s="10">
        <v>291034</v>
      </c>
      <c r="F33" s="11">
        <v>0</v>
      </c>
      <c r="G33" s="10">
        <v>641854</v>
      </c>
      <c r="H33" s="10">
        <v>3026180</v>
      </c>
    </row>
    <row r="34" spans="1:8" s="8" customFormat="1" ht="12.95" customHeight="1" x14ac:dyDescent="0.2">
      <c r="A34" s="9" t="s">
        <v>64</v>
      </c>
      <c r="B34" s="9" t="s">
        <v>65</v>
      </c>
      <c r="C34" s="10">
        <v>1441449</v>
      </c>
      <c r="D34" s="10">
        <v>1068037</v>
      </c>
      <c r="E34" s="11">
        <v>0</v>
      </c>
      <c r="F34" s="11">
        <v>0</v>
      </c>
      <c r="G34" s="10">
        <v>287171</v>
      </c>
      <c r="H34" s="10">
        <v>2796657</v>
      </c>
    </row>
    <row r="35" spans="1:8" s="8" customFormat="1" ht="12.95" customHeight="1" x14ac:dyDescent="0.2">
      <c r="A35" s="9" t="s">
        <v>66</v>
      </c>
      <c r="B35" s="9" t="s">
        <v>67</v>
      </c>
      <c r="C35" s="11">
        <v>0</v>
      </c>
      <c r="D35" s="10">
        <v>737966</v>
      </c>
      <c r="E35" s="10">
        <v>227559</v>
      </c>
      <c r="F35" s="11">
        <v>0</v>
      </c>
      <c r="G35" s="10">
        <v>201087</v>
      </c>
      <c r="H35" s="10">
        <v>1166612</v>
      </c>
    </row>
    <row r="36" spans="1:8" s="8" customFormat="1" ht="12.95" customHeight="1" x14ac:dyDescent="0.2">
      <c r="A36" s="9" t="s">
        <v>68</v>
      </c>
      <c r="B36" s="9" t="s">
        <v>69</v>
      </c>
      <c r="C36" s="10">
        <v>1412677</v>
      </c>
      <c r="D36" s="10">
        <v>884692</v>
      </c>
      <c r="E36" s="10">
        <v>295538</v>
      </c>
      <c r="F36" s="11">
        <v>0</v>
      </c>
      <c r="G36" s="10">
        <v>182526</v>
      </c>
      <c r="H36" s="10">
        <v>2775433</v>
      </c>
    </row>
    <row r="37" spans="1:8" s="8" customFormat="1" ht="12.95" customHeight="1" x14ac:dyDescent="0.2">
      <c r="A37" s="9" t="s">
        <v>70</v>
      </c>
      <c r="B37" s="9" t="s">
        <v>71</v>
      </c>
      <c r="C37" s="11">
        <v>0</v>
      </c>
      <c r="D37" s="11">
        <v>0</v>
      </c>
      <c r="E37" s="10">
        <v>598681</v>
      </c>
      <c r="F37" s="11">
        <v>0</v>
      </c>
      <c r="G37" s="10">
        <v>581150</v>
      </c>
      <c r="H37" s="10">
        <v>1179831</v>
      </c>
    </row>
    <row r="38" spans="1:8" s="8" customFormat="1" ht="12.95" customHeight="1" x14ac:dyDescent="0.2">
      <c r="A38" s="9" t="s">
        <v>72</v>
      </c>
      <c r="B38" s="9" t="s">
        <v>73</v>
      </c>
      <c r="C38" s="11">
        <v>0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</row>
    <row r="39" spans="1:8" s="8" customFormat="1" ht="12.95" customHeight="1" x14ac:dyDescent="0.2">
      <c r="A39" s="9" t="s">
        <v>74</v>
      </c>
      <c r="B39" s="9" t="s">
        <v>75</v>
      </c>
      <c r="C39" s="11">
        <v>0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</row>
    <row r="40" spans="1:8" s="8" customFormat="1" ht="12.95" customHeight="1" x14ac:dyDescent="0.2">
      <c r="A40" s="9" t="s">
        <v>76</v>
      </c>
      <c r="B40" s="9" t="s">
        <v>77</v>
      </c>
      <c r="C40" s="11">
        <v>0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</row>
    <row r="41" spans="1:8" s="8" customFormat="1" ht="12.95" customHeight="1" x14ac:dyDescent="0.2">
      <c r="A41" s="9" t="s">
        <v>78</v>
      </c>
      <c r="B41" s="9" t="s">
        <v>79</v>
      </c>
      <c r="C41" s="11">
        <v>0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</row>
    <row r="42" spans="1:8" s="8" customFormat="1" ht="12.95" customHeight="1" x14ac:dyDescent="0.2">
      <c r="A42" s="9" t="s">
        <v>80</v>
      </c>
      <c r="B42" s="9" t="s">
        <v>81</v>
      </c>
      <c r="C42" s="11">
        <v>0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</row>
    <row r="43" spans="1:8" s="8" customFormat="1" ht="12.95" customHeight="1" x14ac:dyDescent="0.2">
      <c r="A43" s="9" t="s">
        <v>82</v>
      </c>
      <c r="B43" s="9" t="s">
        <v>83</v>
      </c>
      <c r="C43" s="11">
        <v>0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</row>
    <row r="44" spans="1:8" s="8" customFormat="1" ht="12.95" customHeight="1" x14ac:dyDescent="0.2">
      <c r="A44" s="9" t="s">
        <v>84</v>
      </c>
      <c r="B44" s="9" t="s">
        <v>85</v>
      </c>
      <c r="C44" s="11">
        <v>0</v>
      </c>
      <c r="D44" s="11">
        <v>0</v>
      </c>
      <c r="E44" s="11">
        <v>0</v>
      </c>
      <c r="F44" s="11">
        <v>0</v>
      </c>
      <c r="G44" s="11">
        <v>0</v>
      </c>
      <c r="H44" s="11">
        <v>0</v>
      </c>
    </row>
    <row r="45" spans="1:8" s="8" customFormat="1" ht="12.95" customHeight="1" x14ac:dyDescent="0.2">
      <c r="A45" s="9" t="s">
        <v>86</v>
      </c>
      <c r="B45" s="9" t="s">
        <v>87</v>
      </c>
      <c r="C45" s="11">
        <v>0</v>
      </c>
      <c r="D45" s="11">
        <v>0</v>
      </c>
      <c r="E45" s="10">
        <v>231846</v>
      </c>
      <c r="F45" s="11">
        <v>0</v>
      </c>
      <c r="G45" s="11">
        <v>0</v>
      </c>
      <c r="H45" s="10">
        <v>231846</v>
      </c>
    </row>
    <row r="46" spans="1:8" s="8" customFormat="1" ht="12.95" customHeight="1" x14ac:dyDescent="0.2">
      <c r="A46" s="9" t="s">
        <v>88</v>
      </c>
      <c r="B46" s="9" t="s">
        <v>89</v>
      </c>
      <c r="C46" s="11">
        <v>0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</row>
    <row r="47" spans="1:8" s="8" customFormat="1" ht="12.95" customHeight="1" x14ac:dyDescent="0.2">
      <c r="A47" s="9" t="s">
        <v>90</v>
      </c>
      <c r="B47" s="9" t="s">
        <v>91</v>
      </c>
      <c r="C47" s="11">
        <v>0</v>
      </c>
      <c r="D47" s="11">
        <v>0</v>
      </c>
      <c r="E47" s="11">
        <v>0</v>
      </c>
      <c r="F47" s="11">
        <v>0</v>
      </c>
      <c r="G47" s="10">
        <v>19293</v>
      </c>
      <c r="H47" s="10">
        <v>19293</v>
      </c>
    </row>
    <row r="48" spans="1:8" s="8" customFormat="1" ht="12.95" customHeight="1" x14ac:dyDescent="0.2">
      <c r="A48" s="9" t="s">
        <v>92</v>
      </c>
      <c r="B48" s="9" t="s">
        <v>93</v>
      </c>
      <c r="C48" s="11">
        <v>0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</row>
    <row r="49" spans="1:8" s="8" customFormat="1" ht="12.95" customHeight="1" x14ac:dyDescent="0.2">
      <c r="A49" s="9" t="s">
        <v>94</v>
      </c>
      <c r="B49" s="9" t="s">
        <v>95</v>
      </c>
      <c r="C49" s="11">
        <v>0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</row>
    <row r="50" spans="1:8" s="8" customFormat="1" ht="12.95" customHeight="1" x14ac:dyDescent="0.2">
      <c r="A50" s="9" t="s">
        <v>96</v>
      </c>
      <c r="B50" s="9" t="s">
        <v>97</v>
      </c>
      <c r="C50" s="11">
        <v>0</v>
      </c>
      <c r="D50" s="11">
        <v>0</v>
      </c>
      <c r="E50" s="11">
        <v>0</v>
      </c>
      <c r="F50" s="11">
        <v>0</v>
      </c>
      <c r="G50" s="10">
        <v>19516</v>
      </c>
      <c r="H50" s="10">
        <v>19516</v>
      </c>
    </row>
    <row r="51" spans="1:8" s="8" customFormat="1" ht="12.95" customHeight="1" x14ac:dyDescent="0.2">
      <c r="A51" s="9" t="s">
        <v>98</v>
      </c>
      <c r="B51" s="9" t="s">
        <v>99</v>
      </c>
      <c r="C51" s="11">
        <v>0</v>
      </c>
      <c r="D51" s="11">
        <v>0</v>
      </c>
      <c r="E51" s="11">
        <v>0</v>
      </c>
      <c r="F51" s="11">
        <v>0</v>
      </c>
      <c r="G51" s="11">
        <v>0</v>
      </c>
      <c r="H51" s="11">
        <v>0</v>
      </c>
    </row>
    <row r="52" spans="1:8" s="8" customFormat="1" ht="12.95" customHeight="1" x14ac:dyDescent="0.2">
      <c r="A52" s="9" t="s">
        <v>100</v>
      </c>
      <c r="B52" s="9" t="s">
        <v>101</v>
      </c>
      <c r="C52" s="11">
        <v>0</v>
      </c>
      <c r="D52" s="11">
        <v>0</v>
      </c>
      <c r="E52" s="11">
        <v>0</v>
      </c>
      <c r="F52" s="11">
        <v>0</v>
      </c>
      <c r="G52" s="11">
        <v>0</v>
      </c>
      <c r="H52" s="11">
        <v>0</v>
      </c>
    </row>
    <row r="53" spans="1:8" s="8" customFormat="1" ht="12.95" customHeight="1" x14ac:dyDescent="0.2">
      <c r="A53" s="9" t="s">
        <v>102</v>
      </c>
      <c r="B53" s="9" t="s">
        <v>103</v>
      </c>
      <c r="C53" s="11">
        <v>0</v>
      </c>
      <c r="D53" s="11">
        <v>0</v>
      </c>
      <c r="E53" s="11">
        <v>0</v>
      </c>
      <c r="F53" s="11">
        <v>0</v>
      </c>
      <c r="G53" s="10">
        <v>381314</v>
      </c>
      <c r="H53" s="10">
        <v>381314</v>
      </c>
    </row>
    <row r="54" spans="1:8" s="8" customFormat="1" ht="12.95" customHeight="1" x14ac:dyDescent="0.2">
      <c r="A54" s="9" t="s">
        <v>104</v>
      </c>
      <c r="B54" s="9" t="s">
        <v>105</v>
      </c>
      <c r="C54" s="11">
        <v>0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</row>
    <row r="55" spans="1:8" s="8" customFormat="1" ht="12.95" customHeight="1" x14ac:dyDescent="0.2">
      <c r="A55" s="9" t="s">
        <v>106</v>
      </c>
      <c r="B55" s="9" t="s">
        <v>107</v>
      </c>
      <c r="C55" s="11">
        <v>0</v>
      </c>
      <c r="D55" s="11">
        <v>0</v>
      </c>
      <c r="E55" s="11">
        <v>0</v>
      </c>
      <c r="F55" s="11">
        <v>0</v>
      </c>
      <c r="G55" s="11">
        <v>0</v>
      </c>
      <c r="H55" s="11">
        <v>0</v>
      </c>
    </row>
    <row r="56" spans="1:8" s="8" customFormat="1" ht="12.95" customHeight="1" x14ac:dyDescent="0.2">
      <c r="A56" s="9" t="s">
        <v>108</v>
      </c>
      <c r="B56" s="9" t="s">
        <v>109</v>
      </c>
      <c r="C56" s="11">
        <v>0</v>
      </c>
      <c r="D56" s="11">
        <v>0</v>
      </c>
      <c r="E56" s="11">
        <v>0</v>
      </c>
      <c r="F56" s="11">
        <v>0</v>
      </c>
      <c r="G56" s="11">
        <v>0</v>
      </c>
      <c r="H56" s="11">
        <v>0</v>
      </c>
    </row>
    <row r="57" spans="1:8" s="8" customFormat="1" ht="12.95" customHeight="1" x14ac:dyDescent="0.2">
      <c r="A57" s="9" t="s">
        <v>110</v>
      </c>
      <c r="B57" s="9" t="s">
        <v>111</v>
      </c>
      <c r="C57" s="11">
        <v>0</v>
      </c>
      <c r="D57" s="11">
        <v>0</v>
      </c>
      <c r="E57" s="11">
        <v>0</v>
      </c>
      <c r="F57" s="11">
        <v>0</v>
      </c>
      <c r="G57" s="11">
        <v>0</v>
      </c>
      <c r="H57" s="11">
        <v>0</v>
      </c>
    </row>
    <row r="58" spans="1:8" s="8" customFormat="1" ht="12.95" customHeight="1" x14ac:dyDescent="0.2">
      <c r="A58" s="9" t="s">
        <v>112</v>
      </c>
      <c r="B58" s="9" t="s">
        <v>113</v>
      </c>
      <c r="C58" s="11">
        <v>0</v>
      </c>
      <c r="D58" s="11">
        <v>0</v>
      </c>
      <c r="E58" s="11">
        <v>0</v>
      </c>
      <c r="F58" s="11">
        <v>0</v>
      </c>
      <c r="G58" s="11">
        <v>0</v>
      </c>
      <c r="H58" s="11">
        <v>0</v>
      </c>
    </row>
    <row r="59" spans="1:8" s="8" customFormat="1" ht="12.95" customHeight="1" x14ac:dyDescent="0.2">
      <c r="A59" s="9" t="s">
        <v>114</v>
      </c>
      <c r="B59" s="9" t="s">
        <v>115</v>
      </c>
      <c r="C59" s="11">
        <v>0</v>
      </c>
      <c r="D59" s="11">
        <v>0</v>
      </c>
      <c r="E59" s="11">
        <v>0</v>
      </c>
      <c r="F59" s="11">
        <v>0</v>
      </c>
      <c r="G59" s="11">
        <v>0</v>
      </c>
      <c r="H59" s="11">
        <v>0</v>
      </c>
    </row>
    <row r="60" spans="1:8" s="8" customFormat="1" ht="12.95" customHeight="1" x14ac:dyDescent="0.2">
      <c r="A60" s="9" t="s">
        <v>116</v>
      </c>
      <c r="B60" s="9" t="s">
        <v>117</v>
      </c>
      <c r="C60" s="11">
        <v>0</v>
      </c>
      <c r="D60" s="11">
        <v>0</v>
      </c>
      <c r="E60" s="11">
        <v>0</v>
      </c>
      <c r="F60" s="11">
        <v>0</v>
      </c>
      <c r="G60" s="10">
        <v>33795</v>
      </c>
      <c r="H60" s="10">
        <v>33795</v>
      </c>
    </row>
    <row r="61" spans="1:8" s="8" customFormat="1" ht="12.95" customHeight="1" x14ac:dyDescent="0.2">
      <c r="A61" s="9" t="s">
        <v>118</v>
      </c>
      <c r="B61" s="9" t="s">
        <v>119</v>
      </c>
      <c r="C61" s="10">
        <v>5082594</v>
      </c>
      <c r="D61" s="11">
        <v>0</v>
      </c>
      <c r="E61" s="11">
        <v>0</v>
      </c>
      <c r="F61" s="11">
        <v>0</v>
      </c>
      <c r="G61" s="10">
        <v>63510</v>
      </c>
      <c r="H61" s="10">
        <v>5146104</v>
      </c>
    </row>
    <row r="62" spans="1:8" s="8" customFormat="1" ht="12.95" customHeight="1" x14ac:dyDescent="0.2">
      <c r="A62" s="9" t="s">
        <v>120</v>
      </c>
      <c r="B62" s="9" t="s">
        <v>121</v>
      </c>
      <c r="C62" s="11">
        <v>0</v>
      </c>
      <c r="D62" s="11">
        <v>0</v>
      </c>
      <c r="E62" s="11">
        <v>0</v>
      </c>
      <c r="F62" s="11">
        <v>0</v>
      </c>
      <c r="G62" s="11">
        <v>0</v>
      </c>
      <c r="H62" s="11">
        <v>0</v>
      </c>
    </row>
    <row r="63" spans="1:8" s="8" customFormat="1" ht="12.95" customHeight="1" x14ac:dyDescent="0.2">
      <c r="A63" s="9" t="s">
        <v>122</v>
      </c>
      <c r="B63" s="9" t="s">
        <v>123</v>
      </c>
      <c r="C63" s="10">
        <v>5842956</v>
      </c>
      <c r="D63" s="10">
        <v>2582384</v>
      </c>
      <c r="E63" s="10">
        <v>988146</v>
      </c>
      <c r="F63" s="11">
        <v>0</v>
      </c>
      <c r="G63" s="10">
        <v>1545702</v>
      </c>
      <c r="H63" s="10">
        <v>10959188</v>
      </c>
    </row>
    <row r="64" spans="1:8" s="8" customFormat="1" ht="12.95" customHeight="1" x14ac:dyDescent="0.2">
      <c r="A64" s="9" t="s">
        <v>124</v>
      </c>
      <c r="B64" s="9" t="s">
        <v>125</v>
      </c>
      <c r="C64" s="11">
        <v>0</v>
      </c>
      <c r="D64" s="11">
        <v>0</v>
      </c>
      <c r="E64" s="11">
        <v>0</v>
      </c>
      <c r="F64" s="11">
        <v>0</v>
      </c>
      <c r="G64" s="10">
        <v>16072</v>
      </c>
      <c r="H64" s="10">
        <v>16072</v>
      </c>
    </row>
    <row r="65" spans="1:8" s="8" customFormat="1" ht="12.95" customHeight="1" x14ac:dyDescent="0.2">
      <c r="A65" s="9" t="s">
        <v>126</v>
      </c>
      <c r="B65" s="9" t="s">
        <v>127</v>
      </c>
      <c r="C65" s="11">
        <v>0</v>
      </c>
      <c r="D65" s="11">
        <v>0</v>
      </c>
      <c r="E65" s="11">
        <v>0</v>
      </c>
      <c r="F65" s="11">
        <v>0</v>
      </c>
      <c r="G65" s="11">
        <v>0</v>
      </c>
      <c r="H65" s="11">
        <v>0</v>
      </c>
    </row>
    <row r="66" spans="1:8" s="8" customFormat="1" ht="12.95" customHeight="1" x14ac:dyDescent="0.2">
      <c r="A66" s="9" t="s">
        <v>128</v>
      </c>
      <c r="B66" s="9" t="s">
        <v>129</v>
      </c>
      <c r="C66" s="10">
        <v>3942994</v>
      </c>
      <c r="D66" s="11">
        <v>0</v>
      </c>
      <c r="E66" s="11">
        <v>0</v>
      </c>
      <c r="F66" s="11">
        <v>0</v>
      </c>
      <c r="G66" s="11">
        <v>0</v>
      </c>
      <c r="H66" s="10">
        <v>3942994</v>
      </c>
    </row>
    <row r="67" spans="1:8" s="8" customFormat="1" ht="12.95" customHeight="1" x14ac:dyDescent="0.2">
      <c r="A67" s="9" t="s">
        <v>130</v>
      </c>
      <c r="B67" s="9" t="s">
        <v>131</v>
      </c>
      <c r="C67" s="11">
        <v>0</v>
      </c>
      <c r="D67" s="11">
        <v>0</v>
      </c>
      <c r="E67" s="10">
        <v>4323971</v>
      </c>
      <c r="F67" s="11">
        <v>0</v>
      </c>
      <c r="G67" s="11">
        <v>0</v>
      </c>
      <c r="H67" s="10">
        <v>4323971</v>
      </c>
    </row>
    <row r="68" spans="1:8" s="8" customFormat="1" ht="12.95" customHeight="1" x14ac:dyDescent="0.2">
      <c r="A68" s="9" t="s">
        <v>132</v>
      </c>
      <c r="B68" s="9" t="s">
        <v>133</v>
      </c>
      <c r="C68" s="11">
        <v>0</v>
      </c>
      <c r="D68" s="11">
        <v>0</v>
      </c>
      <c r="E68" s="11">
        <v>0</v>
      </c>
      <c r="F68" s="11">
        <v>0</v>
      </c>
      <c r="G68" s="10">
        <v>7630776</v>
      </c>
      <c r="H68" s="10">
        <v>7630776</v>
      </c>
    </row>
    <row r="69" spans="1:8" s="8" customFormat="1" ht="12.95" customHeight="1" x14ac:dyDescent="0.2">
      <c r="A69" s="9" t="s">
        <v>134</v>
      </c>
      <c r="B69" s="9" t="s">
        <v>135</v>
      </c>
      <c r="C69" s="10">
        <v>10887135</v>
      </c>
      <c r="D69" s="11">
        <v>0</v>
      </c>
      <c r="E69" s="10">
        <v>199872</v>
      </c>
      <c r="F69" s="11">
        <v>0</v>
      </c>
      <c r="G69" s="11">
        <v>0</v>
      </c>
      <c r="H69" s="10">
        <v>11087007</v>
      </c>
    </row>
    <row r="70" spans="1:8" s="8" customFormat="1" ht="12.95" customHeight="1" x14ac:dyDescent="0.2">
      <c r="A70" s="9" t="s">
        <v>136</v>
      </c>
      <c r="B70" s="9" t="s">
        <v>137</v>
      </c>
      <c r="C70" s="10">
        <v>10136329</v>
      </c>
      <c r="D70" s="11">
        <v>0</v>
      </c>
      <c r="E70" s="11">
        <v>0</v>
      </c>
      <c r="F70" s="11">
        <v>0</v>
      </c>
      <c r="G70" s="11">
        <v>0</v>
      </c>
      <c r="H70" s="10">
        <v>10136329</v>
      </c>
    </row>
    <row r="71" spans="1:8" s="8" customFormat="1" ht="12.95" customHeight="1" x14ac:dyDescent="0.2">
      <c r="A71" s="9" t="s">
        <v>138</v>
      </c>
      <c r="B71" s="9" t="s">
        <v>139</v>
      </c>
      <c r="C71" s="11">
        <v>0</v>
      </c>
      <c r="D71" s="10">
        <v>1309265</v>
      </c>
      <c r="E71" s="10">
        <v>488153</v>
      </c>
      <c r="F71" s="11">
        <v>0</v>
      </c>
      <c r="G71" s="10">
        <v>504494</v>
      </c>
      <c r="H71" s="10">
        <v>2301912</v>
      </c>
    </row>
    <row r="72" spans="1:8" s="8" customFormat="1" ht="12.95" customHeight="1" x14ac:dyDescent="0.2">
      <c r="A72" s="9" t="s">
        <v>140</v>
      </c>
      <c r="B72" s="9" t="s">
        <v>141</v>
      </c>
      <c r="C72" s="10">
        <v>2216356</v>
      </c>
      <c r="D72" s="10">
        <v>1436002</v>
      </c>
      <c r="E72" s="10">
        <v>402156</v>
      </c>
      <c r="F72" s="11">
        <v>0</v>
      </c>
      <c r="G72" s="10">
        <v>888061</v>
      </c>
      <c r="H72" s="10">
        <v>4942575</v>
      </c>
    </row>
    <row r="73" spans="1:8" s="8" customFormat="1" ht="12.95" customHeight="1" x14ac:dyDescent="0.2">
      <c r="A73" s="9" t="s">
        <v>142</v>
      </c>
      <c r="B73" s="9" t="s">
        <v>143</v>
      </c>
      <c r="C73" s="10">
        <v>3447424</v>
      </c>
      <c r="D73" s="10">
        <v>2171324</v>
      </c>
      <c r="E73" s="10">
        <v>662848</v>
      </c>
      <c r="F73" s="11">
        <v>0</v>
      </c>
      <c r="G73" s="10">
        <v>1330014</v>
      </c>
      <c r="H73" s="10">
        <v>7611610</v>
      </c>
    </row>
    <row r="74" spans="1:8" s="8" customFormat="1" ht="12.95" customHeight="1" x14ac:dyDescent="0.2">
      <c r="A74" s="9" t="s">
        <v>144</v>
      </c>
      <c r="B74" s="9" t="s">
        <v>145</v>
      </c>
      <c r="C74" s="10">
        <v>3663841</v>
      </c>
      <c r="D74" s="10">
        <v>1721414</v>
      </c>
      <c r="E74" s="10">
        <v>614346</v>
      </c>
      <c r="F74" s="11">
        <v>0</v>
      </c>
      <c r="G74" s="10">
        <v>1189709</v>
      </c>
      <c r="H74" s="10">
        <v>7189310</v>
      </c>
    </row>
    <row r="75" spans="1:8" s="8" customFormat="1" ht="12.95" customHeight="1" x14ac:dyDescent="0.2">
      <c r="A75" s="9" t="s">
        <v>146</v>
      </c>
      <c r="B75" s="9" t="s">
        <v>147</v>
      </c>
      <c r="C75" s="10">
        <v>3845960</v>
      </c>
      <c r="D75" s="10">
        <v>1888775</v>
      </c>
      <c r="E75" s="10">
        <v>650399</v>
      </c>
      <c r="F75" s="11">
        <v>0</v>
      </c>
      <c r="G75" s="11">
        <v>0</v>
      </c>
      <c r="H75" s="10">
        <v>6385134</v>
      </c>
    </row>
    <row r="76" spans="1:8" s="8" customFormat="1" ht="12.95" customHeight="1" x14ac:dyDescent="0.2">
      <c r="A76" s="9" t="s">
        <v>148</v>
      </c>
      <c r="B76" s="9" t="s">
        <v>149</v>
      </c>
      <c r="C76" s="11">
        <v>0</v>
      </c>
      <c r="D76" s="10">
        <v>21600</v>
      </c>
      <c r="E76" s="11">
        <v>0</v>
      </c>
      <c r="F76" s="11">
        <v>0</v>
      </c>
      <c r="G76" s="11">
        <v>0</v>
      </c>
      <c r="H76" s="10">
        <v>21600</v>
      </c>
    </row>
    <row r="77" spans="1:8" s="8" customFormat="1" ht="12.95" customHeight="1" x14ac:dyDescent="0.2">
      <c r="A77" s="9" t="s">
        <v>150</v>
      </c>
      <c r="B77" s="9" t="s">
        <v>151</v>
      </c>
      <c r="C77" s="10">
        <v>3143430</v>
      </c>
      <c r="D77" s="10">
        <v>920540</v>
      </c>
      <c r="E77" s="10">
        <v>506236</v>
      </c>
      <c r="F77" s="11">
        <v>0</v>
      </c>
      <c r="G77" s="11">
        <v>0</v>
      </c>
      <c r="H77" s="10">
        <v>4570206</v>
      </c>
    </row>
    <row r="78" spans="1:8" s="8" customFormat="1" ht="12.95" customHeight="1" x14ac:dyDescent="0.2">
      <c r="A78" s="9" t="s">
        <v>152</v>
      </c>
      <c r="B78" s="9" t="s">
        <v>153</v>
      </c>
      <c r="C78" s="10">
        <v>9056400</v>
      </c>
      <c r="D78" s="11">
        <v>0</v>
      </c>
      <c r="E78" s="11">
        <v>0</v>
      </c>
      <c r="F78" s="11">
        <v>0</v>
      </c>
      <c r="G78" s="10">
        <v>1190183</v>
      </c>
      <c r="H78" s="10">
        <v>10246583</v>
      </c>
    </row>
    <row r="79" spans="1:8" s="8" customFormat="1" ht="12.95" customHeight="1" x14ac:dyDescent="0.2">
      <c r="A79" s="9" t="s">
        <v>154</v>
      </c>
      <c r="B79" s="9" t="s">
        <v>155</v>
      </c>
      <c r="C79" s="11">
        <v>0</v>
      </c>
      <c r="D79" s="11">
        <v>0</v>
      </c>
      <c r="E79" s="11">
        <v>0</v>
      </c>
      <c r="F79" s="11">
        <v>0</v>
      </c>
      <c r="G79" s="11">
        <v>0</v>
      </c>
      <c r="H79" s="11">
        <v>0</v>
      </c>
    </row>
    <row r="80" spans="1:8" s="8" customFormat="1" ht="12.95" customHeight="1" x14ac:dyDescent="0.2">
      <c r="A80" s="9" t="s">
        <v>156</v>
      </c>
      <c r="B80" s="9" t="s">
        <v>157</v>
      </c>
      <c r="C80" s="10">
        <v>2968223</v>
      </c>
      <c r="D80" s="10">
        <v>1403924</v>
      </c>
      <c r="E80" s="10">
        <v>463904</v>
      </c>
      <c r="F80" s="11">
        <v>0</v>
      </c>
      <c r="G80" s="10">
        <v>727764</v>
      </c>
      <c r="H80" s="10">
        <v>5563815</v>
      </c>
    </row>
    <row r="81" spans="1:8" s="8" customFormat="1" ht="12.95" customHeight="1" x14ac:dyDescent="0.2">
      <c r="A81" s="9"/>
      <c r="B81" s="12" t="s">
        <v>158</v>
      </c>
      <c r="C81" s="13">
        <v>95179979</v>
      </c>
      <c r="D81" s="13">
        <v>49581908</v>
      </c>
      <c r="E81" s="13">
        <v>18413872</v>
      </c>
      <c r="F81" s="14">
        <v>0</v>
      </c>
      <c r="G81" s="13">
        <v>31571756</v>
      </c>
      <c r="H81" s="13">
        <v>194747515</v>
      </c>
    </row>
  </sheetData>
  <mergeCells count="9">
    <mergeCell ref="E1:H1"/>
    <mergeCell ref="A3:H3"/>
    <mergeCell ref="A4:H4"/>
    <mergeCell ref="A6:A7"/>
    <mergeCell ref="B6:B7"/>
    <mergeCell ref="C6:D6"/>
    <mergeCell ref="E6:F6"/>
    <mergeCell ref="G6:G7"/>
    <mergeCell ref="H6:H7"/>
  </mergeCells>
  <pageMargins left="0.39370078740157483" right="0.39370078740157483" top="0.39370078740157483" bottom="0.39370078740157483" header="0" footer="0"/>
  <pageSetup paperSize="9" scale="90" pageOrder="overThenDown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M73"/>
  <sheetViews>
    <sheetView view="pageBreakPreview" zoomScaleNormal="100" zoomScaleSheetLayoutView="100" workbookViewId="0"/>
  </sheetViews>
  <sheetFormatPr defaultColWidth="10.33203125" defaultRowHeight="11.45" customHeight="1" x14ac:dyDescent="0.25"/>
  <cols>
    <col min="1" max="1" width="11.5" style="3" customWidth="1"/>
    <col min="2" max="2" width="47.1640625" style="3" customWidth="1"/>
    <col min="3" max="5" width="15.33203125" style="3" customWidth="1"/>
    <col min="6" max="6" width="10.1640625" style="3" customWidth="1"/>
    <col min="7" max="7" width="17" style="3" customWidth="1"/>
    <col min="8" max="8" width="16.5" style="3" customWidth="1"/>
    <col min="9" max="9" width="14.1640625" style="3" customWidth="1"/>
    <col min="10" max="10" width="16.83203125" style="3" customWidth="1"/>
    <col min="11" max="11" width="15.83203125" style="1" customWidth="1"/>
    <col min="12" max="12" width="17.6640625" style="1" customWidth="1"/>
    <col min="13" max="13" width="15.83203125" style="3" customWidth="1"/>
  </cols>
  <sheetData>
    <row r="1" spans="1:13" s="3" customFormat="1" ht="36.950000000000003" customHeight="1" x14ac:dyDescent="0.25">
      <c r="H1" s="167" t="s">
        <v>159</v>
      </c>
      <c r="I1" s="167"/>
      <c r="J1" s="167"/>
      <c r="K1" s="167"/>
      <c r="L1" s="167"/>
      <c r="M1" s="167"/>
    </row>
    <row r="2" spans="1:13" s="2" customFormat="1" ht="15" customHeight="1" x14ac:dyDescent="0.25">
      <c r="M2" s="15" t="s">
        <v>1</v>
      </c>
    </row>
    <row r="3" spans="1:13" s="2" customFormat="1" ht="15" customHeight="1" x14ac:dyDescent="0.25">
      <c r="A3" s="176" t="s">
        <v>160</v>
      </c>
      <c r="B3" s="176"/>
      <c r="C3" s="176"/>
      <c r="D3" s="176"/>
    </row>
    <row r="4" spans="1:13" s="5" customFormat="1" ht="56.1" customHeight="1" x14ac:dyDescent="0.3">
      <c r="A4" s="177" t="s">
        <v>161</v>
      </c>
      <c r="B4" s="177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</row>
    <row r="5" spans="1:13" s="16" customFormat="1" ht="15" customHeight="1" x14ac:dyDescent="0.25">
      <c r="A5" s="169" t="s">
        <v>3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</row>
    <row r="6" spans="1:13" s="16" customFormat="1" ht="15" customHeight="1" x14ac:dyDescent="0.25"/>
    <row r="7" spans="1:13" s="17" customFormat="1" ht="15.95" customHeight="1" x14ac:dyDescent="0.25">
      <c r="A7" s="17" t="s">
        <v>162</v>
      </c>
      <c r="D7" s="178" t="s">
        <v>163</v>
      </c>
      <c r="E7" s="178"/>
    </row>
    <row r="8" spans="1:13" s="17" customFormat="1" ht="15.95" customHeight="1" x14ac:dyDescent="0.25"/>
    <row r="9" spans="1:13" s="18" customFormat="1" ht="15" customHeight="1" x14ac:dyDescent="0.2">
      <c r="A9" s="173" t="s">
        <v>4</v>
      </c>
      <c r="B9" s="170" t="s">
        <v>5</v>
      </c>
      <c r="C9" s="175" t="s">
        <v>164</v>
      </c>
      <c r="D9" s="175"/>
      <c r="E9" s="175"/>
      <c r="F9" s="175"/>
      <c r="G9" s="175"/>
      <c r="H9" s="175"/>
      <c r="I9" s="175"/>
      <c r="J9" s="175"/>
      <c r="K9" s="175"/>
      <c r="L9" s="175"/>
      <c r="M9" s="175"/>
    </row>
    <row r="10" spans="1:13" s="6" customFormat="1" ht="93" customHeight="1" x14ac:dyDescent="0.2">
      <c r="A10" s="174"/>
      <c r="B10" s="171"/>
      <c r="C10" s="7" t="s">
        <v>165</v>
      </c>
      <c r="D10" s="7" t="s">
        <v>166</v>
      </c>
      <c r="E10" s="7" t="s">
        <v>167</v>
      </c>
      <c r="F10" s="7" t="s">
        <v>168</v>
      </c>
      <c r="G10" s="7" t="s">
        <v>169</v>
      </c>
      <c r="H10" s="7" t="s">
        <v>170</v>
      </c>
      <c r="I10" s="7" t="s">
        <v>171</v>
      </c>
      <c r="J10" s="7" t="s">
        <v>172</v>
      </c>
      <c r="K10" s="7" t="s">
        <v>173</v>
      </c>
      <c r="L10" s="7" t="s">
        <v>174</v>
      </c>
      <c r="M10" s="7" t="s">
        <v>175</v>
      </c>
    </row>
    <row r="11" spans="1:13" s="20" customFormat="1" ht="15" customHeight="1" x14ac:dyDescent="0.2">
      <c r="A11" s="9" t="s">
        <v>132</v>
      </c>
      <c r="B11" s="9" t="s">
        <v>133</v>
      </c>
      <c r="C11" s="21">
        <v>5</v>
      </c>
      <c r="D11" s="21">
        <v>100</v>
      </c>
      <c r="E11" s="21">
        <v>3</v>
      </c>
      <c r="F11" s="22">
        <v>12.5</v>
      </c>
      <c r="G11" s="10">
        <v>6820913</v>
      </c>
      <c r="H11" s="10">
        <v>600985</v>
      </c>
      <c r="I11" s="10">
        <v>7421898</v>
      </c>
      <c r="J11" s="21">
        <v>154</v>
      </c>
      <c r="K11" s="10">
        <v>7421898</v>
      </c>
      <c r="L11" s="10">
        <v>208876</v>
      </c>
      <c r="M11" s="10">
        <v>7630776</v>
      </c>
    </row>
    <row r="12" spans="1:13" s="20" customFormat="1" ht="15" customHeight="1" x14ac:dyDescent="0.2">
      <c r="A12" s="9" t="s">
        <v>12</v>
      </c>
      <c r="B12" s="9" t="s">
        <v>13</v>
      </c>
      <c r="C12" s="21">
        <v>2</v>
      </c>
      <c r="D12" s="21">
        <v>40</v>
      </c>
      <c r="E12" s="21">
        <v>2</v>
      </c>
      <c r="F12" s="22">
        <v>4.5</v>
      </c>
      <c r="G12" s="10">
        <v>53159</v>
      </c>
      <c r="H12" s="11">
        <v>0</v>
      </c>
      <c r="I12" s="10">
        <v>53159</v>
      </c>
      <c r="J12" s="21">
        <v>68</v>
      </c>
      <c r="K12" s="11">
        <v>0</v>
      </c>
      <c r="L12" s="11">
        <v>0</v>
      </c>
      <c r="M12" s="11">
        <v>0</v>
      </c>
    </row>
    <row r="13" spans="1:13" s="20" customFormat="1" ht="15" customHeight="1" x14ac:dyDescent="0.2">
      <c r="A13" s="9" t="s">
        <v>152</v>
      </c>
      <c r="B13" s="9" t="s">
        <v>153</v>
      </c>
      <c r="C13" s="21">
        <v>3</v>
      </c>
      <c r="D13" s="21">
        <v>60</v>
      </c>
      <c r="E13" s="21">
        <v>3</v>
      </c>
      <c r="F13" s="21">
        <v>9</v>
      </c>
      <c r="G13" s="10">
        <v>724895</v>
      </c>
      <c r="H13" s="10">
        <v>432709</v>
      </c>
      <c r="I13" s="10">
        <v>1157604</v>
      </c>
      <c r="J13" s="21">
        <v>121</v>
      </c>
      <c r="K13" s="10">
        <v>1157604</v>
      </c>
      <c r="L13" s="10">
        <v>32579</v>
      </c>
      <c r="M13" s="10">
        <v>1190183</v>
      </c>
    </row>
    <row r="14" spans="1:13" s="20" customFormat="1" ht="15" customHeight="1" x14ac:dyDescent="0.2">
      <c r="A14" s="9" t="s">
        <v>20</v>
      </c>
      <c r="B14" s="9" t="s">
        <v>21</v>
      </c>
      <c r="C14" s="21">
        <v>3</v>
      </c>
      <c r="D14" s="21">
        <v>60</v>
      </c>
      <c r="E14" s="21">
        <v>3</v>
      </c>
      <c r="F14" s="21">
        <v>9</v>
      </c>
      <c r="G14" s="10">
        <v>1437126</v>
      </c>
      <c r="H14" s="10">
        <v>432709</v>
      </c>
      <c r="I14" s="10">
        <v>1869835</v>
      </c>
      <c r="J14" s="21">
        <v>94</v>
      </c>
      <c r="K14" s="10">
        <v>1869835</v>
      </c>
      <c r="L14" s="10">
        <v>52623</v>
      </c>
      <c r="M14" s="10">
        <v>1922458</v>
      </c>
    </row>
    <row r="15" spans="1:13" s="20" customFormat="1" ht="15" customHeight="1" x14ac:dyDescent="0.2">
      <c r="A15" s="9" t="s">
        <v>118</v>
      </c>
      <c r="B15" s="9" t="s">
        <v>119</v>
      </c>
      <c r="C15" s="21">
        <v>2</v>
      </c>
      <c r="D15" s="21">
        <v>50</v>
      </c>
      <c r="E15" s="21">
        <v>2</v>
      </c>
      <c r="F15" s="21">
        <v>6</v>
      </c>
      <c r="G15" s="10">
        <v>61772</v>
      </c>
      <c r="H15" s="11">
        <v>0</v>
      </c>
      <c r="I15" s="10">
        <v>61772</v>
      </c>
      <c r="J15" s="21">
        <v>126</v>
      </c>
      <c r="K15" s="10">
        <v>61772</v>
      </c>
      <c r="L15" s="10">
        <v>1738</v>
      </c>
      <c r="M15" s="10">
        <v>63510</v>
      </c>
    </row>
    <row r="16" spans="1:13" s="20" customFormat="1" ht="15" customHeight="1" x14ac:dyDescent="0.2">
      <c r="A16" s="9" t="s">
        <v>24</v>
      </c>
      <c r="B16" s="9" t="s">
        <v>25</v>
      </c>
      <c r="C16" s="21">
        <v>3</v>
      </c>
      <c r="D16" s="21">
        <v>60</v>
      </c>
      <c r="E16" s="21">
        <v>3</v>
      </c>
      <c r="F16" s="21">
        <v>9</v>
      </c>
      <c r="G16" s="10">
        <v>977700</v>
      </c>
      <c r="H16" s="10">
        <v>432709</v>
      </c>
      <c r="I16" s="10">
        <v>1410409</v>
      </c>
      <c r="J16" s="21">
        <v>98</v>
      </c>
      <c r="K16" s="10">
        <v>1410409</v>
      </c>
      <c r="L16" s="10">
        <v>39693</v>
      </c>
      <c r="M16" s="10">
        <v>1450102</v>
      </c>
    </row>
    <row r="17" spans="1:13" s="20" customFormat="1" ht="15" customHeight="1" x14ac:dyDescent="0.2">
      <c r="A17" s="9" t="s">
        <v>26</v>
      </c>
      <c r="B17" s="9" t="s">
        <v>27</v>
      </c>
      <c r="C17" s="21">
        <v>3</v>
      </c>
      <c r="D17" s="21">
        <v>60</v>
      </c>
      <c r="E17" s="21">
        <v>3</v>
      </c>
      <c r="F17" s="22">
        <v>7.5</v>
      </c>
      <c r="G17" s="10">
        <v>277766</v>
      </c>
      <c r="H17" s="10">
        <v>360591</v>
      </c>
      <c r="I17" s="10">
        <v>638357</v>
      </c>
      <c r="J17" s="21">
        <v>148</v>
      </c>
      <c r="K17" s="10">
        <v>638357</v>
      </c>
      <c r="L17" s="10">
        <v>17965</v>
      </c>
      <c r="M17" s="10">
        <v>656322</v>
      </c>
    </row>
    <row r="18" spans="1:13" s="20" customFormat="1" ht="15" customHeight="1" x14ac:dyDescent="0.2">
      <c r="A18" s="9" t="s">
        <v>122</v>
      </c>
      <c r="B18" s="9" t="s">
        <v>123</v>
      </c>
      <c r="C18" s="21">
        <v>3</v>
      </c>
      <c r="D18" s="21">
        <v>60</v>
      </c>
      <c r="E18" s="21">
        <v>3</v>
      </c>
      <c r="F18" s="21">
        <v>9</v>
      </c>
      <c r="G18" s="10">
        <v>1256495</v>
      </c>
      <c r="H18" s="10">
        <v>432709</v>
      </c>
      <c r="I18" s="10">
        <v>1689204</v>
      </c>
      <c r="J18" s="21">
        <v>89</v>
      </c>
      <c r="K18" s="10">
        <v>1503392</v>
      </c>
      <c r="L18" s="10">
        <v>42310</v>
      </c>
      <c r="M18" s="10">
        <v>1545702</v>
      </c>
    </row>
    <row r="19" spans="1:13" s="20" customFormat="1" ht="15" customHeight="1" x14ac:dyDescent="0.2">
      <c r="A19" s="9" t="s">
        <v>28</v>
      </c>
      <c r="B19" s="9" t="s">
        <v>29</v>
      </c>
      <c r="C19" s="21">
        <v>4</v>
      </c>
      <c r="D19" s="21">
        <v>80</v>
      </c>
      <c r="E19" s="21">
        <v>3</v>
      </c>
      <c r="F19" s="21">
        <v>12</v>
      </c>
      <c r="G19" s="10">
        <v>786315</v>
      </c>
      <c r="H19" s="10">
        <v>576946</v>
      </c>
      <c r="I19" s="10">
        <v>1363261</v>
      </c>
      <c r="J19" s="21">
        <v>111</v>
      </c>
      <c r="K19" s="10">
        <v>1363261</v>
      </c>
      <c r="L19" s="10">
        <v>38366</v>
      </c>
      <c r="M19" s="10">
        <v>1401627</v>
      </c>
    </row>
    <row r="20" spans="1:13" s="20" customFormat="1" ht="15" customHeight="1" x14ac:dyDescent="0.2">
      <c r="A20" s="9" t="s">
        <v>138</v>
      </c>
      <c r="B20" s="9" t="s">
        <v>139</v>
      </c>
      <c r="C20" s="21">
        <v>2</v>
      </c>
      <c r="D20" s="21">
        <v>40</v>
      </c>
      <c r="E20" s="21">
        <v>2</v>
      </c>
      <c r="F20" s="21">
        <v>6</v>
      </c>
      <c r="G20" s="10">
        <v>490685</v>
      </c>
      <c r="H20" s="11">
        <v>0</v>
      </c>
      <c r="I20" s="10">
        <v>490685</v>
      </c>
      <c r="J20" s="21">
        <v>121</v>
      </c>
      <c r="K20" s="10">
        <v>490685</v>
      </c>
      <c r="L20" s="10">
        <v>13809</v>
      </c>
      <c r="M20" s="10">
        <v>504494</v>
      </c>
    </row>
    <row r="21" spans="1:13" s="20" customFormat="1" ht="15" customHeight="1" x14ac:dyDescent="0.2">
      <c r="A21" s="9" t="s">
        <v>30</v>
      </c>
      <c r="B21" s="9" t="s">
        <v>31</v>
      </c>
      <c r="C21" s="21">
        <v>3</v>
      </c>
      <c r="D21" s="21">
        <v>60</v>
      </c>
      <c r="E21" s="21">
        <v>3</v>
      </c>
      <c r="F21" s="22">
        <v>7.5</v>
      </c>
      <c r="G21" s="10">
        <v>148099</v>
      </c>
      <c r="H21" s="10">
        <v>360591</v>
      </c>
      <c r="I21" s="10">
        <v>508690</v>
      </c>
      <c r="J21" s="21">
        <v>104</v>
      </c>
      <c r="K21" s="10">
        <v>508690</v>
      </c>
      <c r="L21" s="10">
        <v>14316</v>
      </c>
      <c r="M21" s="10">
        <v>523006</v>
      </c>
    </row>
    <row r="22" spans="1:13" s="20" customFormat="1" ht="15" customHeight="1" x14ac:dyDescent="0.2">
      <c r="A22" s="9" t="s">
        <v>32</v>
      </c>
      <c r="B22" s="9" t="s">
        <v>33</v>
      </c>
      <c r="C22" s="21">
        <v>3</v>
      </c>
      <c r="D22" s="21">
        <v>60</v>
      </c>
      <c r="E22" s="21">
        <v>3</v>
      </c>
      <c r="F22" s="21">
        <v>9</v>
      </c>
      <c r="G22" s="10">
        <v>166437</v>
      </c>
      <c r="H22" s="10">
        <v>432709</v>
      </c>
      <c r="I22" s="10">
        <v>599146</v>
      </c>
      <c r="J22" s="21">
        <v>70</v>
      </c>
      <c r="K22" s="10">
        <v>419402</v>
      </c>
      <c r="L22" s="10">
        <v>11803</v>
      </c>
      <c r="M22" s="10">
        <v>431205</v>
      </c>
    </row>
    <row r="23" spans="1:13" s="20" customFormat="1" ht="15" customHeight="1" x14ac:dyDescent="0.2">
      <c r="A23" s="9" t="s">
        <v>34</v>
      </c>
      <c r="B23" s="9" t="s">
        <v>35</v>
      </c>
      <c r="C23" s="21">
        <v>3</v>
      </c>
      <c r="D23" s="21">
        <v>60</v>
      </c>
      <c r="E23" s="21">
        <v>3</v>
      </c>
      <c r="F23" s="21">
        <v>9</v>
      </c>
      <c r="G23" s="10">
        <v>156239</v>
      </c>
      <c r="H23" s="10">
        <v>432709</v>
      </c>
      <c r="I23" s="10">
        <v>588948</v>
      </c>
      <c r="J23" s="21">
        <v>126</v>
      </c>
      <c r="K23" s="10">
        <v>588948</v>
      </c>
      <c r="L23" s="10">
        <v>16575</v>
      </c>
      <c r="M23" s="10">
        <v>605523</v>
      </c>
    </row>
    <row r="24" spans="1:13" s="20" customFormat="1" ht="15" customHeight="1" x14ac:dyDescent="0.2">
      <c r="A24" s="9" t="s">
        <v>140</v>
      </c>
      <c r="B24" s="9" t="s">
        <v>141</v>
      </c>
      <c r="C24" s="21">
        <v>3</v>
      </c>
      <c r="D24" s="21">
        <v>60</v>
      </c>
      <c r="E24" s="21">
        <v>3</v>
      </c>
      <c r="F24" s="21">
        <v>9</v>
      </c>
      <c r="G24" s="10">
        <v>560109</v>
      </c>
      <c r="H24" s="10">
        <v>432709</v>
      </c>
      <c r="I24" s="10">
        <v>992818</v>
      </c>
      <c r="J24" s="21">
        <v>87</v>
      </c>
      <c r="K24" s="10">
        <v>863752</v>
      </c>
      <c r="L24" s="10">
        <v>24309</v>
      </c>
      <c r="M24" s="10">
        <v>888061</v>
      </c>
    </row>
    <row r="25" spans="1:13" s="20" customFormat="1" ht="15" customHeight="1" x14ac:dyDescent="0.2">
      <c r="A25" s="9" t="s">
        <v>36</v>
      </c>
      <c r="B25" s="9" t="s">
        <v>37</v>
      </c>
      <c r="C25" s="21">
        <v>3</v>
      </c>
      <c r="D25" s="21">
        <v>60</v>
      </c>
      <c r="E25" s="21">
        <v>3</v>
      </c>
      <c r="F25" s="22">
        <v>7.5</v>
      </c>
      <c r="G25" s="10">
        <v>512585</v>
      </c>
      <c r="H25" s="10">
        <v>360591</v>
      </c>
      <c r="I25" s="10">
        <v>873176</v>
      </c>
      <c r="J25" s="21">
        <v>105</v>
      </c>
      <c r="K25" s="10">
        <v>873176</v>
      </c>
      <c r="L25" s="10">
        <v>24574</v>
      </c>
      <c r="M25" s="10">
        <v>897750</v>
      </c>
    </row>
    <row r="26" spans="1:13" s="20" customFormat="1" ht="15" customHeight="1" x14ac:dyDescent="0.2">
      <c r="A26" s="9" t="s">
        <v>38</v>
      </c>
      <c r="B26" s="9" t="s">
        <v>39</v>
      </c>
      <c r="C26" s="21">
        <v>3</v>
      </c>
      <c r="D26" s="21">
        <v>60</v>
      </c>
      <c r="E26" s="21">
        <v>3</v>
      </c>
      <c r="F26" s="21">
        <v>9</v>
      </c>
      <c r="G26" s="10">
        <v>146826</v>
      </c>
      <c r="H26" s="10">
        <v>432709</v>
      </c>
      <c r="I26" s="10">
        <v>579535</v>
      </c>
      <c r="J26" s="21">
        <v>116</v>
      </c>
      <c r="K26" s="10">
        <v>579535</v>
      </c>
      <c r="L26" s="10">
        <v>16310</v>
      </c>
      <c r="M26" s="10">
        <v>595845</v>
      </c>
    </row>
    <row r="27" spans="1:13" s="20" customFormat="1" ht="15" customHeight="1" x14ac:dyDescent="0.2">
      <c r="A27" s="9" t="s">
        <v>40</v>
      </c>
      <c r="B27" s="9" t="s">
        <v>41</v>
      </c>
      <c r="C27" s="21">
        <v>2</v>
      </c>
      <c r="D27" s="21">
        <v>40</v>
      </c>
      <c r="E27" s="21">
        <v>2</v>
      </c>
      <c r="F27" s="21">
        <v>6</v>
      </c>
      <c r="G27" s="10">
        <v>276127</v>
      </c>
      <c r="H27" s="11">
        <v>0</v>
      </c>
      <c r="I27" s="10">
        <v>276127</v>
      </c>
      <c r="J27" s="21">
        <v>140</v>
      </c>
      <c r="K27" s="10">
        <v>276127</v>
      </c>
      <c r="L27" s="10">
        <v>7771</v>
      </c>
      <c r="M27" s="10">
        <v>283898</v>
      </c>
    </row>
    <row r="28" spans="1:13" s="20" customFormat="1" ht="15" customHeight="1" x14ac:dyDescent="0.2">
      <c r="A28" s="9" t="s">
        <v>156</v>
      </c>
      <c r="B28" s="9" t="s">
        <v>157</v>
      </c>
      <c r="C28" s="21">
        <v>2</v>
      </c>
      <c r="D28" s="21">
        <v>40</v>
      </c>
      <c r="E28" s="21">
        <v>2</v>
      </c>
      <c r="F28" s="21">
        <v>6</v>
      </c>
      <c r="G28" s="10">
        <v>707843</v>
      </c>
      <c r="H28" s="11">
        <v>0</v>
      </c>
      <c r="I28" s="10">
        <v>707843</v>
      </c>
      <c r="J28" s="21">
        <v>128</v>
      </c>
      <c r="K28" s="10">
        <v>707843</v>
      </c>
      <c r="L28" s="10">
        <v>19921</v>
      </c>
      <c r="M28" s="10">
        <v>727764</v>
      </c>
    </row>
    <row r="29" spans="1:13" s="20" customFormat="1" ht="15" customHeight="1" x14ac:dyDescent="0.2">
      <c r="A29" s="9" t="s">
        <v>42</v>
      </c>
      <c r="B29" s="9" t="s">
        <v>43</v>
      </c>
      <c r="C29" s="21">
        <v>2</v>
      </c>
      <c r="D29" s="21">
        <v>40</v>
      </c>
      <c r="E29" s="21">
        <v>2</v>
      </c>
      <c r="F29" s="21">
        <v>6</v>
      </c>
      <c r="G29" s="10">
        <v>457544</v>
      </c>
      <c r="H29" s="11">
        <v>0</v>
      </c>
      <c r="I29" s="10">
        <v>457544</v>
      </c>
      <c r="J29" s="21">
        <v>110</v>
      </c>
      <c r="K29" s="10">
        <v>457544</v>
      </c>
      <c r="L29" s="10">
        <v>12877</v>
      </c>
      <c r="M29" s="10">
        <v>470421</v>
      </c>
    </row>
    <row r="30" spans="1:13" s="20" customFormat="1" ht="15" customHeight="1" x14ac:dyDescent="0.2">
      <c r="A30" s="9" t="s">
        <v>44</v>
      </c>
      <c r="B30" s="9" t="s">
        <v>45</v>
      </c>
      <c r="C30" s="21">
        <v>3</v>
      </c>
      <c r="D30" s="21">
        <v>60</v>
      </c>
      <c r="E30" s="21">
        <v>3</v>
      </c>
      <c r="F30" s="21">
        <v>9</v>
      </c>
      <c r="G30" s="10">
        <v>170162</v>
      </c>
      <c r="H30" s="10">
        <v>432709</v>
      </c>
      <c r="I30" s="10">
        <v>602871</v>
      </c>
      <c r="J30" s="21">
        <v>93</v>
      </c>
      <c r="K30" s="10">
        <v>602871</v>
      </c>
      <c r="L30" s="10">
        <v>16967</v>
      </c>
      <c r="M30" s="10">
        <v>619838</v>
      </c>
    </row>
    <row r="31" spans="1:13" s="20" customFormat="1" ht="15" customHeight="1" x14ac:dyDescent="0.2">
      <c r="A31" s="9" t="s">
        <v>46</v>
      </c>
      <c r="B31" s="9" t="s">
        <v>47</v>
      </c>
      <c r="C31" s="21">
        <v>3</v>
      </c>
      <c r="D31" s="21">
        <v>60</v>
      </c>
      <c r="E31" s="21">
        <v>3</v>
      </c>
      <c r="F31" s="21">
        <v>9</v>
      </c>
      <c r="G31" s="10">
        <v>316148</v>
      </c>
      <c r="H31" s="10">
        <v>432709</v>
      </c>
      <c r="I31" s="10">
        <v>748857</v>
      </c>
      <c r="J31" s="21">
        <v>152</v>
      </c>
      <c r="K31" s="10">
        <v>748857</v>
      </c>
      <c r="L31" s="10">
        <v>21075</v>
      </c>
      <c r="M31" s="10">
        <v>769932</v>
      </c>
    </row>
    <row r="32" spans="1:13" s="20" customFormat="1" ht="15" customHeight="1" x14ac:dyDescent="0.2">
      <c r="A32" s="9" t="s">
        <v>48</v>
      </c>
      <c r="B32" s="9" t="s">
        <v>49</v>
      </c>
      <c r="C32" s="21">
        <v>3</v>
      </c>
      <c r="D32" s="21">
        <v>60</v>
      </c>
      <c r="E32" s="21">
        <v>3</v>
      </c>
      <c r="F32" s="21">
        <v>9</v>
      </c>
      <c r="G32" s="10">
        <v>209195</v>
      </c>
      <c r="H32" s="10">
        <v>432709</v>
      </c>
      <c r="I32" s="10">
        <v>641904</v>
      </c>
      <c r="J32" s="21">
        <v>107</v>
      </c>
      <c r="K32" s="10">
        <v>641904</v>
      </c>
      <c r="L32" s="10">
        <v>18065</v>
      </c>
      <c r="M32" s="10">
        <v>659969</v>
      </c>
    </row>
    <row r="33" spans="1:13" s="20" customFormat="1" ht="15" customHeight="1" x14ac:dyDescent="0.2">
      <c r="A33" s="9" t="s">
        <v>50</v>
      </c>
      <c r="B33" s="9" t="s">
        <v>51</v>
      </c>
      <c r="C33" s="21">
        <v>2</v>
      </c>
      <c r="D33" s="21">
        <v>40</v>
      </c>
      <c r="E33" s="21">
        <v>2</v>
      </c>
      <c r="F33" s="21">
        <v>6</v>
      </c>
      <c r="G33" s="10">
        <v>739142</v>
      </c>
      <c r="H33" s="11">
        <v>0</v>
      </c>
      <c r="I33" s="10">
        <v>739142</v>
      </c>
      <c r="J33" s="21">
        <v>144</v>
      </c>
      <c r="K33" s="10">
        <v>739142</v>
      </c>
      <c r="L33" s="10">
        <v>20802</v>
      </c>
      <c r="M33" s="10">
        <v>759944</v>
      </c>
    </row>
    <row r="34" spans="1:13" s="20" customFormat="1" ht="15" customHeight="1" x14ac:dyDescent="0.2">
      <c r="A34" s="9" t="s">
        <v>52</v>
      </c>
      <c r="B34" s="9" t="s">
        <v>53</v>
      </c>
      <c r="C34" s="21">
        <v>3</v>
      </c>
      <c r="D34" s="21">
        <v>60</v>
      </c>
      <c r="E34" s="21">
        <v>3</v>
      </c>
      <c r="F34" s="22">
        <v>7.5</v>
      </c>
      <c r="G34" s="10">
        <v>265346</v>
      </c>
      <c r="H34" s="10">
        <v>360591</v>
      </c>
      <c r="I34" s="10">
        <v>625937</v>
      </c>
      <c r="J34" s="21">
        <v>121</v>
      </c>
      <c r="K34" s="10">
        <v>625937</v>
      </c>
      <c r="L34" s="10">
        <v>17616</v>
      </c>
      <c r="M34" s="10">
        <v>643553</v>
      </c>
    </row>
    <row r="35" spans="1:13" s="20" customFormat="1" ht="15" customHeight="1" x14ac:dyDescent="0.2">
      <c r="A35" s="9" t="s">
        <v>54</v>
      </c>
      <c r="B35" s="9" t="s">
        <v>55</v>
      </c>
      <c r="C35" s="21">
        <v>3</v>
      </c>
      <c r="D35" s="21">
        <v>60</v>
      </c>
      <c r="E35" s="21">
        <v>3</v>
      </c>
      <c r="F35" s="22">
        <v>7.5</v>
      </c>
      <c r="G35" s="10">
        <v>244543</v>
      </c>
      <c r="H35" s="10">
        <v>360591</v>
      </c>
      <c r="I35" s="10">
        <v>605134</v>
      </c>
      <c r="J35" s="21">
        <v>167</v>
      </c>
      <c r="K35" s="10">
        <v>605134</v>
      </c>
      <c r="L35" s="10">
        <v>17030</v>
      </c>
      <c r="M35" s="10">
        <v>622164</v>
      </c>
    </row>
    <row r="36" spans="1:13" s="20" customFormat="1" ht="15" customHeight="1" x14ac:dyDescent="0.2">
      <c r="A36" s="9" t="s">
        <v>56</v>
      </c>
      <c r="B36" s="9" t="s">
        <v>57</v>
      </c>
      <c r="C36" s="21">
        <v>2</v>
      </c>
      <c r="D36" s="21">
        <v>40</v>
      </c>
      <c r="E36" s="21">
        <v>2</v>
      </c>
      <c r="F36" s="21">
        <v>6</v>
      </c>
      <c r="G36" s="10">
        <v>231027</v>
      </c>
      <c r="H36" s="11">
        <v>0</v>
      </c>
      <c r="I36" s="10">
        <v>231027</v>
      </c>
      <c r="J36" s="21">
        <v>239</v>
      </c>
      <c r="K36" s="10">
        <v>231027</v>
      </c>
      <c r="L36" s="10">
        <v>6502</v>
      </c>
      <c r="M36" s="10">
        <v>237529</v>
      </c>
    </row>
    <row r="37" spans="1:13" s="20" customFormat="1" ht="15" customHeight="1" x14ac:dyDescent="0.2">
      <c r="A37" s="9" t="s">
        <v>58</v>
      </c>
      <c r="B37" s="9" t="s">
        <v>59</v>
      </c>
      <c r="C37" s="21">
        <v>2</v>
      </c>
      <c r="D37" s="21">
        <v>40</v>
      </c>
      <c r="E37" s="21">
        <v>2</v>
      </c>
      <c r="F37" s="21">
        <v>6</v>
      </c>
      <c r="G37" s="10">
        <v>450068</v>
      </c>
      <c r="H37" s="11">
        <v>0</v>
      </c>
      <c r="I37" s="10">
        <v>450068</v>
      </c>
      <c r="J37" s="21">
        <v>129</v>
      </c>
      <c r="K37" s="10">
        <v>450068</v>
      </c>
      <c r="L37" s="10">
        <v>12666</v>
      </c>
      <c r="M37" s="10">
        <v>462734</v>
      </c>
    </row>
    <row r="38" spans="1:13" s="20" customFormat="1" ht="15" customHeight="1" x14ac:dyDescent="0.2">
      <c r="A38" s="9" t="s">
        <v>60</v>
      </c>
      <c r="B38" s="9" t="s">
        <v>61</v>
      </c>
      <c r="C38" s="21">
        <v>2</v>
      </c>
      <c r="D38" s="21">
        <v>40</v>
      </c>
      <c r="E38" s="21">
        <v>2</v>
      </c>
      <c r="F38" s="21">
        <v>6</v>
      </c>
      <c r="G38" s="10">
        <v>120552</v>
      </c>
      <c r="H38" s="11">
        <v>0</v>
      </c>
      <c r="I38" s="10">
        <v>120552</v>
      </c>
      <c r="J38" s="21">
        <v>120</v>
      </c>
      <c r="K38" s="10">
        <v>120552</v>
      </c>
      <c r="L38" s="10">
        <v>3393</v>
      </c>
      <c r="M38" s="10">
        <v>123945</v>
      </c>
    </row>
    <row r="39" spans="1:13" s="20" customFormat="1" ht="15" customHeight="1" x14ac:dyDescent="0.2">
      <c r="A39" s="9" t="s">
        <v>142</v>
      </c>
      <c r="B39" s="9" t="s">
        <v>143</v>
      </c>
      <c r="C39" s="21">
        <v>4</v>
      </c>
      <c r="D39" s="21">
        <v>80</v>
      </c>
      <c r="E39" s="21">
        <v>3</v>
      </c>
      <c r="F39" s="22">
        <v>10.5</v>
      </c>
      <c r="G39" s="10">
        <v>788780</v>
      </c>
      <c r="H39" s="10">
        <v>504828</v>
      </c>
      <c r="I39" s="10">
        <v>1293608</v>
      </c>
      <c r="J39" s="21">
        <v>152</v>
      </c>
      <c r="K39" s="10">
        <v>1293608</v>
      </c>
      <c r="L39" s="10">
        <v>36406</v>
      </c>
      <c r="M39" s="10">
        <v>1330014</v>
      </c>
    </row>
    <row r="40" spans="1:13" s="20" customFormat="1" ht="15" customHeight="1" x14ac:dyDescent="0.2">
      <c r="A40" s="9" t="s">
        <v>144</v>
      </c>
      <c r="B40" s="9" t="s">
        <v>145</v>
      </c>
      <c r="C40" s="21">
        <v>3</v>
      </c>
      <c r="D40" s="21">
        <v>60</v>
      </c>
      <c r="E40" s="21">
        <v>3</v>
      </c>
      <c r="F40" s="21">
        <v>9</v>
      </c>
      <c r="G40" s="10">
        <v>724434</v>
      </c>
      <c r="H40" s="10">
        <v>432709</v>
      </c>
      <c r="I40" s="10">
        <v>1157143</v>
      </c>
      <c r="J40" s="21">
        <v>173</v>
      </c>
      <c r="K40" s="10">
        <v>1157143</v>
      </c>
      <c r="L40" s="10">
        <v>32566</v>
      </c>
      <c r="M40" s="10">
        <v>1189709</v>
      </c>
    </row>
    <row r="41" spans="1:13" s="20" customFormat="1" ht="15" customHeight="1" x14ac:dyDescent="0.2">
      <c r="A41" s="9" t="s">
        <v>62</v>
      </c>
      <c r="B41" s="9" t="s">
        <v>63</v>
      </c>
      <c r="C41" s="21">
        <v>3</v>
      </c>
      <c r="D41" s="21">
        <v>60</v>
      </c>
      <c r="E41" s="21">
        <v>3</v>
      </c>
      <c r="F41" s="22">
        <v>7.5</v>
      </c>
      <c r="G41" s="10">
        <v>263694</v>
      </c>
      <c r="H41" s="10">
        <v>360591</v>
      </c>
      <c r="I41" s="10">
        <v>624285</v>
      </c>
      <c r="J41" s="21">
        <v>130</v>
      </c>
      <c r="K41" s="10">
        <v>624285</v>
      </c>
      <c r="L41" s="10">
        <v>17569</v>
      </c>
      <c r="M41" s="10">
        <v>641854</v>
      </c>
    </row>
    <row r="42" spans="1:13" s="20" customFormat="1" ht="15" customHeight="1" x14ac:dyDescent="0.2">
      <c r="A42" s="9" t="s">
        <v>64</v>
      </c>
      <c r="B42" s="9" t="s">
        <v>65</v>
      </c>
      <c r="C42" s="21">
        <v>2</v>
      </c>
      <c r="D42" s="21">
        <v>40</v>
      </c>
      <c r="E42" s="21">
        <v>2</v>
      </c>
      <c r="F42" s="21">
        <v>6</v>
      </c>
      <c r="G42" s="10">
        <v>279310</v>
      </c>
      <c r="H42" s="11">
        <v>0</v>
      </c>
      <c r="I42" s="10">
        <v>279310</v>
      </c>
      <c r="J42" s="21">
        <v>101</v>
      </c>
      <c r="K42" s="10">
        <v>279310</v>
      </c>
      <c r="L42" s="10">
        <v>7861</v>
      </c>
      <c r="M42" s="10">
        <v>287171</v>
      </c>
    </row>
    <row r="43" spans="1:13" s="20" customFormat="1" ht="15" customHeight="1" x14ac:dyDescent="0.2">
      <c r="A43" s="9" t="s">
        <v>66</v>
      </c>
      <c r="B43" s="9" t="s">
        <v>67</v>
      </c>
      <c r="C43" s="21">
        <v>2</v>
      </c>
      <c r="D43" s="21">
        <v>40</v>
      </c>
      <c r="E43" s="21">
        <v>2</v>
      </c>
      <c r="F43" s="21">
        <v>6</v>
      </c>
      <c r="G43" s="10">
        <v>195583</v>
      </c>
      <c r="H43" s="11">
        <v>0</v>
      </c>
      <c r="I43" s="10">
        <v>195583</v>
      </c>
      <c r="J43" s="21">
        <v>96</v>
      </c>
      <c r="K43" s="10">
        <v>195583</v>
      </c>
      <c r="L43" s="10">
        <v>5504</v>
      </c>
      <c r="M43" s="10">
        <v>201087</v>
      </c>
    </row>
    <row r="44" spans="1:13" s="20" customFormat="1" ht="15" customHeight="1" x14ac:dyDescent="0.2">
      <c r="A44" s="9" t="s">
        <v>68</v>
      </c>
      <c r="B44" s="9" t="s">
        <v>69</v>
      </c>
      <c r="C44" s="21">
        <v>2</v>
      </c>
      <c r="D44" s="21">
        <v>40</v>
      </c>
      <c r="E44" s="21">
        <v>2</v>
      </c>
      <c r="F44" s="21">
        <v>6</v>
      </c>
      <c r="G44" s="10">
        <v>177530</v>
      </c>
      <c r="H44" s="11">
        <v>0</v>
      </c>
      <c r="I44" s="10">
        <v>177530</v>
      </c>
      <c r="J44" s="21">
        <v>110</v>
      </c>
      <c r="K44" s="10">
        <v>177530</v>
      </c>
      <c r="L44" s="10">
        <v>4996</v>
      </c>
      <c r="M44" s="10">
        <v>182526</v>
      </c>
    </row>
    <row r="45" spans="1:13" s="20" customFormat="1" ht="15" customHeight="1" x14ac:dyDescent="0.2">
      <c r="A45" s="9" t="s">
        <v>148</v>
      </c>
      <c r="B45" s="9" t="s">
        <v>149</v>
      </c>
      <c r="C45" s="21">
        <v>2</v>
      </c>
      <c r="D45" s="21">
        <v>40</v>
      </c>
      <c r="E45" s="21">
        <v>2</v>
      </c>
      <c r="F45" s="21">
        <v>6</v>
      </c>
      <c r="G45" s="10">
        <v>84390</v>
      </c>
      <c r="H45" s="11">
        <v>0</v>
      </c>
      <c r="I45" s="10">
        <v>84390</v>
      </c>
      <c r="J45" s="21">
        <v>25</v>
      </c>
      <c r="K45" s="11">
        <v>0</v>
      </c>
      <c r="L45" s="11">
        <v>0</v>
      </c>
      <c r="M45" s="11">
        <v>0</v>
      </c>
    </row>
    <row r="46" spans="1:13" s="20" customFormat="1" ht="15" customHeight="1" x14ac:dyDescent="0.2">
      <c r="A46" s="9" t="s">
        <v>70</v>
      </c>
      <c r="B46" s="9" t="s">
        <v>71</v>
      </c>
      <c r="C46" s="21">
        <v>2</v>
      </c>
      <c r="D46" s="21">
        <v>50</v>
      </c>
      <c r="E46" s="21">
        <v>2</v>
      </c>
      <c r="F46" s="21">
        <v>6</v>
      </c>
      <c r="G46" s="10">
        <v>565242</v>
      </c>
      <c r="H46" s="11">
        <v>0</v>
      </c>
      <c r="I46" s="10">
        <v>565242</v>
      </c>
      <c r="J46" s="21">
        <v>93</v>
      </c>
      <c r="K46" s="10">
        <v>565242</v>
      </c>
      <c r="L46" s="10">
        <v>15908</v>
      </c>
      <c r="M46" s="10">
        <v>581150</v>
      </c>
    </row>
    <row r="47" spans="1:13" s="20" customFormat="1" ht="15" customHeight="1" x14ac:dyDescent="0.2">
      <c r="A47" s="9" t="s">
        <v>74</v>
      </c>
      <c r="B47" s="9" t="s">
        <v>75</v>
      </c>
      <c r="C47" s="21">
        <v>1</v>
      </c>
      <c r="D47" s="21">
        <v>25</v>
      </c>
      <c r="E47" s="21">
        <v>1</v>
      </c>
      <c r="F47" s="21">
        <v>3</v>
      </c>
      <c r="G47" s="11">
        <v>0</v>
      </c>
      <c r="H47" s="11">
        <v>0</v>
      </c>
      <c r="I47" s="11">
        <v>0</v>
      </c>
      <c r="J47" s="21">
        <v>7</v>
      </c>
      <c r="K47" s="11">
        <v>0</v>
      </c>
      <c r="L47" s="11">
        <v>0</v>
      </c>
      <c r="M47" s="11">
        <v>0</v>
      </c>
    </row>
    <row r="48" spans="1:13" s="20" customFormat="1" ht="15" customHeight="1" x14ac:dyDescent="0.2">
      <c r="A48" s="9" t="s">
        <v>78</v>
      </c>
      <c r="B48" s="9" t="s">
        <v>79</v>
      </c>
      <c r="C48" s="21">
        <v>1</v>
      </c>
      <c r="D48" s="21">
        <v>25</v>
      </c>
      <c r="E48" s="21">
        <v>1</v>
      </c>
      <c r="F48" s="21">
        <v>3</v>
      </c>
      <c r="G48" s="11">
        <v>0</v>
      </c>
      <c r="H48" s="11">
        <v>0</v>
      </c>
      <c r="I48" s="11">
        <v>0</v>
      </c>
      <c r="J48" s="21">
        <v>12</v>
      </c>
      <c r="K48" s="11">
        <v>0</v>
      </c>
      <c r="L48" s="11">
        <v>0</v>
      </c>
      <c r="M48" s="11">
        <v>0</v>
      </c>
    </row>
    <row r="49" spans="1:13" s="20" customFormat="1" ht="15" customHeight="1" x14ac:dyDescent="0.2">
      <c r="A49" s="9" t="s">
        <v>80</v>
      </c>
      <c r="B49" s="9" t="s">
        <v>81</v>
      </c>
      <c r="C49" s="21">
        <v>2</v>
      </c>
      <c r="D49" s="21">
        <v>50</v>
      </c>
      <c r="E49" s="21">
        <v>2</v>
      </c>
      <c r="F49" s="21">
        <v>6</v>
      </c>
      <c r="G49" s="10">
        <v>7747</v>
      </c>
      <c r="H49" s="11">
        <v>0</v>
      </c>
      <c r="I49" s="10">
        <v>7747</v>
      </c>
      <c r="J49" s="21">
        <v>36</v>
      </c>
      <c r="K49" s="11">
        <v>0</v>
      </c>
      <c r="L49" s="11">
        <v>0</v>
      </c>
      <c r="M49" s="11">
        <v>0</v>
      </c>
    </row>
    <row r="50" spans="1:13" s="20" customFormat="1" ht="15" customHeight="1" x14ac:dyDescent="0.2">
      <c r="A50" s="9" t="s">
        <v>82</v>
      </c>
      <c r="B50" s="9" t="s">
        <v>83</v>
      </c>
      <c r="C50" s="21">
        <v>1</v>
      </c>
      <c r="D50" s="21">
        <v>25</v>
      </c>
      <c r="E50" s="21">
        <v>1</v>
      </c>
      <c r="F50" s="21">
        <v>3</v>
      </c>
      <c r="G50" s="11">
        <v>0</v>
      </c>
      <c r="H50" s="11">
        <v>0</v>
      </c>
      <c r="I50" s="11">
        <v>0</v>
      </c>
      <c r="J50" s="21">
        <v>32</v>
      </c>
      <c r="K50" s="11">
        <v>0</v>
      </c>
      <c r="L50" s="11">
        <v>0</v>
      </c>
      <c r="M50" s="11">
        <v>0</v>
      </c>
    </row>
    <row r="51" spans="1:13" s="20" customFormat="1" ht="15" customHeight="1" x14ac:dyDescent="0.2">
      <c r="A51" s="9" t="s">
        <v>84</v>
      </c>
      <c r="B51" s="9" t="s">
        <v>85</v>
      </c>
      <c r="C51" s="21">
        <v>2</v>
      </c>
      <c r="D51" s="21">
        <v>50</v>
      </c>
      <c r="E51" s="21">
        <v>2</v>
      </c>
      <c r="F51" s="21">
        <v>6</v>
      </c>
      <c r="G51" s="10">
        <v>28117</v>
      </c>
      <c r="H51" s="11">
        <v>0</v>
      </c>
      <c r="I51" s="10">
        <v>28117</v>
      </c>
      <c r="J51" s="21">
        <v>11</v>
      </c>
      <c r="K51" s="11">
        <v>0</v>
      </c>
      <c r="L51" s="11">
        <v>0</v>
      </c>
      <c r="M51" s="11">
        <v>0</v>
      </c>
    </row>
    <row r="52" spans="1:13" s="20" customFormat="1" ht="15" customHeight="1" x14ac:dyDescent="0.2">
      <c r="A52" s="9" t="s">
        <v>88</v>
      </c>
      <c r="B52" s="9" t="s">
        <v>89</v>
      </c>
      <c r="C52" s="21">
        <v>2</v>
      </c>
      <c r="D52" s="21">
        <v>40</v>
      </c>
      <c r="E52" s="21">
        <v>2</v>
      </c>
      <c r="F52" s="21">
        <v>6</v>
      </c>
      <c r="G52" s="10">
        <v>19571</v>
      </c>
      <c r="H52" s="11">
        <v>0</v>
      </c>
      <c r="I52" s="10">
        <v>19571</v>
      </c>
      <c r="J52" s="21">
        <v>8</v>
      </c>
      <c r="K52" s="11">
        <v>0</v>
      </c>
      <c r="L52" s="11">
        <v>0</v>
      </c>
      <c r="M52" s="11">
        <v>0</v>
      </c>
    </row>
    <row r="53" spans="1:13" s="20" customFormat="1" ht="15" customHeight="1" x14ac:dyDescent="0.2">
      <c r="A53" s="9" t="s">
        <v>90</v>
      </c>
      <c r="B53" s="9" t="s">
        <v>91</v>
      </c>
      <c r="C53" s="21">
        <v>2</v>
      </c>
      <c r="D53" s="21">
        <v>50</v>
      </c>
      <c r="E53" s="21">
        <v>2</v>
      </c>
      <c r="F53" s="21">
        <v>6</v>
      </c>
      <c r="G53" s="10">
        <v>22076</v>
      </c>
      <c r="H53" s="11">
        <v>0</v>
      </c>
      <c r="I53" s="10">
        <v>22076</v>
      </c>
      <c r="J53" s="21">
        <v>85</v>
      </c>
      <c r="K53" s="10">
        <v>18765</v>
      </c>
      <c r="L53" s="21">
        <v>528</v>
      </c>
      <c r="M53" s="10">
        <v>19293</v>
      </c>
    </row>
    <row r="54" spans="1:13" s="20" customFormat="1" ht="15" customHeight="1" x14ac:dyDescent="0.2">
      <c r="A54" s="9" t="s">
        <v>92</v>
      </c>
      <c r="B54" s="9" t="s">
        <v>93</v>
      </c>
      <c r="C54" s="21">
        <v>2</v>
      </c>
      <c r="D54" s="21">
        <v>50</v>
      </c>
      <c r="E54" s="21">
        <v>2</v>
      </c>
      <c r="F54" s="21">
        <v>6</v>
      </c>
      <c r="G54" s="10">
        <v>15169</v>
      </c>
      <c r="H54" s="11">
        <v>0</v>
      </c>
      <c r="I54" s="10">
        <v>15169</v>
      </c>
      <c r="J54" s="21">
        <v>19</v>
      </c>
      <c r="K54" s="11">
        <v>0</v>
      </c>
      <c r="L54" s="11">
        <v>0</v>
      </c>
      <c r="M54" s="11">
        <v>0</v>
      </c>
    </row>
    <row r="55" spans="1:13" s="20" customFormat="1" ht="15" customHeight="1" x14ac:dyDescent="0.2">
      <c r="A55" s="9" t="s">
        <v>94</v>
      </c>
      <c r="B55" s="9" t="s">
        <v>95</v>
      </c>
      <c r="C55" s="21">
        <v>2</v>
      </c>
      <c r="D55" s="21">
        <v>50</v>
      </c>
      <c r="E55" s="21">
        <v>2</v>
      </c>
      <c r="F55" s="21">
        <v>6</v>
      </c>
      <c r="G55" s="10">
        <v>20762</v>
      </c>
      <c r="H55" s="11">
        <v>0</v>
      </c>
      <c r="I55" s="10">
        <v>20762</v>
      </c>
      <c r="J55" s="21">
        <v>18</v>
      </c>
      <c r="K55" s="11">
        <v>0</v>
      </c>
      <c r="L55" s="11">
        <v>0</v>
      </c>
      <c r="M55" s="11">
        <v>0</v>
      </c>
    </row>
    <row r="56" spans="1:13" s="20" customFormat="1" ht="15" customHeight="1" x14ac:dyDescent="0.2">
      <c r="A56" s="9" t="s">
        <v>96</v>
      </c>
      <c r="B56" s="9" t="s">
        <v>97</v>
      </c>
      <c r="C56" s="21">
        <v>2</v>
      </c>
      <c r="D56" s="21">
        <v>50</v>
      </c>
      <c r="E56" s="21">
        <v>2</v>
      </c>
      <c r="F56" s="21">
        <v>6</v>
      </c>
      <c r="G56" s="10">
        <v>23728</v>
      </c>
      <c r="H56" s="11">
        <v>0</v>
      </c>
      <c r="I56" s="10">
        <v>23728</v>
      </c>
      <c r="J56" s="21">
        <v>80</v>
      </c>
      <c r="K56" s="10">
        <v>18982</v>
      </c>
      <c r="L56" s="21">
        <v>534</v>
      </c>
      <c r="M56" s="10">
        <v>19516</v>
      </c>
    </row>
    <row r="57" spans="1:13" s="20" customFormat="1" ht="15" customHeight="1" x14ac:dyDescent="0.2">
      <c r="A57" s="9" t="s">
        <v>98</v>
      </c>
      <c r="B57" s="9" t="s">
        <v>99</v>
      </c>
      <c r="C57" s="21">
        <v>1</v>
      </c>
      <c r="D57" s="21">
        <v>25</v>
      </c>
      <c r="E57" s="21">
        <v>1</v>
      </c>
      <c r="F57" s="21">
        <v>3</v>
      </c>
      <c r="G57" s="11">
        <v>0</v>
      </c>
      <c r="H57" s="11">
        <v>0</v>
      </c>
      <c r="I57" s="11">
        <v>0</v>
      </c>
      <c r="J57" s="21">
        <v>28</v>
      </c>
      <c r="K57" s="11">
        <v>0</v>
      </c>
      <c r="L57" s="11">
        <v>0</v>
      </c>
      <c r="M57" s="11">
        <v>0</v>
      </c>
    </row>
    <row r="58" spans="1:13" s="20" customFormat="1" ht="15" customHeight="1" x14ac:dyDescent="0.2">
      <c r="A58" s="9" t="s">
        <v>100</v>
      </c>
      <c r="B58" s="9" t="s">
        <v>101</v>
      </c>
      <c r="C58" s="21">
        <v>1</v>
      </c>
      <c r="D58" s="21">
        <v>25</v>
      </c>
      <c r="E58" s="21">
        <v>1</v>
      </c>
      <c r="F58" s="21">
        <v>3</v>
      </c>
      <c r="G58" s="11">
        <v>0</v>
      </c>
      <c r="H58" s="11">
        <v>0</v>
      </c>
      <c r="I58" s="11">
        <v>0</v>
      </c>
      <c r="J58" s="21">
        <v>17</v>
      </c>
      <c r="K58" s="11">
        <v>0</v>
      </c>
      <c r="L58" s="11">
        <v>0</v>
      </c>
      <c r="M58" s="11">
        <v>0</v>
      </c>
    </row>
    <row r="59" spans="1:13" s="20" customFormat="1" ht="15" customHeight="1" x14ac:dyDescent="0.2">
      <c r="A59" s="9" t="s">
        <v>106</v>
      </c>
      <c r="B59" s="9" t="s">
        <v>107</v>
      </c>
      <c r="C59" s="21">
        <v>1</v>
      </c>
      <c r="D59" s="21">
        <v>25</v>
      </c>
      <c r="E59" s="21">
        <v>1</v>
      </c>
      <c r="F59" s="21">
        <v>3</v>
      </c>
      <c r="G59" s="11">
        <v>0</v>
      </c>
      <c r="H59" s="11">
        <v>0</v>
      </c>
      <c r="I59" s="11">
        <v>0</v>
      </c>
      <c r="J59" s="21">
        <v>10</v>
      </c>
      <c r="K59" s="11">
        <v>0</v>
      </c>
      <c r="L59" s="11">
        <v>0</v>
      </c>
      <c r="M59" s="11">
        <v>0</v>
      </c>
    </row>
    <row r="60" spans="1:13" s="20" customFormat="1" ht="15" customHeight="1" x14ac:dyDescent="0.2">
      <c r="A60" s="9" t="s">
        <v>108</v>
      </c>
      <c r="B60" s="9" t="s">
        <v>109</v>
      </c>
      <c r="C60" s="21">
        <v>2</v>
      </c>
      <c r="D60" s="21">
        <v>50</v>
      </c>
      <c r="E60" s="21">
        <v>2</v>
      </c>
      <c r="F60" s="22">
        <v>4.5</v>
      </c>
      <c r="G60" s="10">
        <v>35376</v>
      </c>
      <c r="H60" s="11">
        <v>0</v>
      </c>
      <c r="I60" s="10">
        <v>35376</v>
      </c>
      <c r="J60" s="21">
        <v>7</v>
      </c>
      <c r="K60" s="11">
        <v>0</v>
      </c>
      <c r="L60" s="11">
        <v>0</v>
      </c>
      <c r="M60" s="11">
        <v>0</v>
      </c>
    </row>
    <row r="61" spans="1:13" s="20" customFormat="1" ht="15" customHeight="1" x14ac:dyDescent="0.2">
      <c r="A61" s="9" t="s">
        <v>110</v>
      </c>
      <c r="B61" s="9" t="s">
        <v>111</v>
      </c>
      <c r="C61" s="21">
        <v>1</v>
      </c>
      <c r="D61" s="21">
        <v>25</v>
      </c>
      <c r="E61" s="21">
        <v>1</v>
      </c>
      <c r="F61" s="21">
        <v>3</v>
      </c>
      <c r="G61" s="11">
        <v>0</v>
      </c>
      <c r="H61" s="11">
        <v>0</v>
      </c>
      <c r="I61" s="11">
        <v>0</v>
      </c>
      <c r="J61" s="21">
        <v>26</v>
      </c>
      <c r="K61" s="11">
        <v>0</v>
      </c>
      <c r="L61" s="11">
        <v>0</v>
      </c>
      <c r="M61" s="11">
        <v>0</v>
      </c>
    </row>
    <row r="62" spans="1:13" s="20" customFormat="1" ht="15" customHeight="1" x14ac:dyDescent="0.2">
      <c r="A62" s="9" t="s">
        <v>112</v>
      </c>
      <c r="B62" s="9" t="s">
        <v>113</v>
      </c>
      <c r="C62" s="21">
        <v>1</v>
      </c>
      <c r="D62" s="21">
        <v>25</v>
      </c>
      <c r="E62" s="21">
        <v>1</v>
      </c>
      <c r="F62" s="21">
        <v>3</v>
      </c>
      <c r="G62" s="11">
        <v>0</v>
      </c>
      <c r="H62" s="11">
        <v>0</v>
      </c>
      <c r="I62" s="11">
        <v>0</v>
      </c>
      <c r="J62" s="21">
        <v>11</v>
      </c>
      <c r="K62" s="11">
        <v>0</v>
      </c>
      <c r="L62" s="11">
        <v>0</v>
      </c>
      <c r="M62" s="11">
        <v>0</v>
      </c>
    </row>
    <row r="63" spans="1:13" s="20" customFormat="1" ht="15" customHeight="1" x14ac:dyDescent="0.2">
      <c r="A63" s="9" t="s">
        <v>114</v>
      </c>
      <c r="B63" s="9" t="s">
        <v>115</v>
      </c>
      <c r="C63" s="21">
        <v>2</v>
      </c>
      <c r="D63" s="21">
        <v>50</v>
      </c>
      <c r="E63" s="21">
        <v>2</v>
      </c>
      <c r="F63" s="21">
        <v>6</v>
      </c>
      <c r="G63" s="10">
        <v>28807</v>
      </c>
      <c r="H63" s="11">
        <v>0</v>
      </c>
      <c r="I63" s="10">
        <v>28807</v>
      </c>
      <c r="J63" s="21">
        <v>61</v>
      </c>
      <c r="K63" s="11">
        <v>0</v>
      </c>
      <c r="L63" s="11">
        <v>0</v>
      </c>
      <c r="M63" s="11">
        <v>0</v>
      </c>
    </row>
    <row r="64" spans="1:13" s="20" customFormat="1" ht="15" customHeight="1" x14ac:dyDescent="0.2">
      <c r="A64" s="9" t="s">
        <v>116</v>
      </c>
      <c r="B64" s="9" t="s">
        <v>117</v>
      </c>
      <c r="C64" s="21">
        <v>2</v>
      </c>
      <c r="D64" s="21">
        <v>40</v>
      </c>
      <c r="E64" s="21">
        <v>2</v>
      </c>
      <c r="F64" s="21">
        <v>6</v>
      </c>
      <c r="G64" s="10">
        <v>32870</v>
      </c>
      <c r="H64" s="11">
        <v>0</v>
      </c>
      <c r="I64" s="10">
        <v>32870</v>
      </c>
      <c r="J64" s="21">
        <v>128</v>
      </c>
      <c r="K64" s="10">
        <v>32870</v>
      </c>
      <c r="L64" s="21">
        <v>925</v>
      </c>
      <c r="M64" s="10">
        <v>33795</v>
      </c>
    </row>
    <row r="65" spans="1:13" s="20" customFormat="1" ht="15" customHeight="1" x14ac:dyDescent="0.2">
      <c r="A65" s="9" t="s">
        <v>104</v>
      </c>
      <c r="B65" s="9" t="s">
        <v>105</v>
      </c>
      <c r="C65" s="21">
        <v>1</v>
      </c>
      <c r="D65" s="21">
        <v>20</v>
      </c>
      <c r="E65" s="21">
        <v>1</v>
      </c>
      <c r="F65" s="21">
        <v>3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v>0</v>
      </c>
    </row>
    <row r="66" spans="1:13" s="20" customFormat="1" ht="15" customHeight="1" x14ac:dyDescent="0.2">
      <c r="A66" s="9" t="s">
        <v>120</v>
      </c>
      <c r="B66" s="9" t="s">
        <v>121</v>
      </c>
      <c r="C66" s="21">
        <v>1</v>
      </c>
      <c r="D66" s="21">
        <v>25</v>
      </c>
      <c r="E66" s="21">
        <v>1</v>
      </c>
      <c r="F66" s="21">
        <v>3</v>
      </c>
      <c r="G66" s="11">
        <v>0</v>
      </c>
      <c r="H66" s="11">
        <v>0</v>
      </c>
      <c r="I66" s="11">
        <v>0</v>
      </c>
      <c r="J66" s="21">
        <v>22</v>
      </c>
      <c r="K66" s="11">
        <v>0</v>
      </c>
      <c r="L66" s="11">
        <v>0</v>
      </c>
      <c r="M66" s="11">
        <v>0</v>
      </c>
    </row>
    <row r="67" spans="1:13" s="20" customFormat="1" ht="15" customHeight="1" x14ac:dyDescent="0.2">
      <c r="A67" s="9" t="s">
        <v>124</v>
      </c>
      <c r="B67" s="9" t="s">
        <v>125</v>
      </c>
      <c r="C67" s="21">
        <v>2</v>
      </c>
      <c r="D67" s="21">
        <v>50</v>
      </c>
      <c r="E67" s="21">
        <v>2</v>
      </c>
      <c r="F67" s="21">
        <v>6</v>
      </c>
      <c r="G67" s="10">
        <v>18609</v>
      </c>
      <c r="H67" s="11">
        <v>0</v>
      </c>
      <c r="I67" s="10">
        <v>18609</v>
      </c>
      <c r="J67" s="21">
        <v>84</v>
      </c>
      <c r="K67" s="10">
        <v>15632</v>
      </c>
      <c r="L67" s="21">
        <v>440</v>
      </c>
      <c r="M67" s="10">
        <v>16072</v>
      </c>
    </row>
    <row r="68" spans="1:13" s="20" customFormat="1" ht="15" customHeight="1" x14ac:dyDescent="0.2">
      <c r="A68" s="9" t="s">
        <v>102</v>
      </c>
      <c r="B68" s="9" t="s">
        <v>103</v>
      </c>
      <c r="C68" s="21">
        <v>3</v>
      </c>
      <c r="D68" s="21">
        <v>75</v>
      </c>
      <c r="E68" s="21">
        <v>3</v>
      </c>
      <c r="F68" s="21">
        <v>9</v>
      </c>
      <c r="G68" s="10">
        <v>3616</v>
      </c>
      <c r="H68" s="10">
        <v>432709</v>
      </c>
      <c r="I68" s="10">
        <v>436325</v>
      </c>
      <c r="J68" s="21">
        <v>85</v>
      </c>
      <c r="K68" s="10">
        <v>370876</v>
      </c>
      <c r="L68" s="10">
        <v>10438</v>
      </c>
      <c r="M68" s="10">
        <v>381314</v>
      </c>
    </row>
    <row r="69" spans="1:13" s="20" customFormat="1" ht="15" customHeight="1" x14ac:dyDescent="0.2">
      <c r="A69" s="9"/>
      <c r="B69" s="12" t="s">
        <v>158</v>
      </c>
      <c r="C69" s="14">
        <v>0</v>
      </c>
      <c r="D69" s="14">
        <v>0</v>
      </c>
      <c r="E69" s="14">
        <v>0</v>
      </c>
      <c r="F69" s="14">
        <v>0</v>
      </c>
      <c r="G69" s="13">
        <v>22100229</v>
      </c>
      <c r="H69" s="13">
        <v>9471522</v>
      </c>
      <c r="I69" s="13">
        <v>31571751</v>
      </c>
      <c r="J69" s="14">
        <v>0</v>
      </c>
      <c r="K69" s="13">
        <v>30707548</v>
      </c>
      <c r="L69" s="13">
        <v>864206</v>
      </c>
      <c r="M69" s="13">
        <v>31571756</v>
      </c>
    </row>
    <row r="70" spans="1:13" s="20" customFormat="1" ht="15" customHeight="1" x14ac:dyDescent="0.2"/>
    <row r="71" spans="1:13" s="20" customFormat="1" ht="15" customHeight="1" x14ac:dyDescent="0.2">
      <c r="A71" s="8" t="s">
        <v>176</v>
      </c>
    </row>
    <row r="72" spans="1:13" s="20" customFormat="1" ht="15" customHeight="1" x14ac:dyDescent="0.2">
      <c r="A72" s="8" t="s">
        <v>177</v>
      </c>
    </row>
    <row r="73" spans="1:13" s="20" customFormat="1" ht="15" customHeight="1" x14ac:dyDescent="0.2">
      <c r="A73" s="8" t="s">
        <v>178</v>
      </c>
    </row>
  </sheetData>
  <mergeCells count="8">
    <mergeCell ref="A9:A10"/>
    <mergeCell ref="B9:B10"/>
    <mergeCell ref="C9:M9"/>
    <mergeCell ref="H1:M1"/>
    <mergeCell ref="A3:D3"/>
    <mergeCell ref="A4:M4"/>
    <mergeCell ref="A5:M5"/>
    <mergeCell ref="D7:E7"/>
  </mergeCells>
  <pageMargins left="0.39370078740157483" right="0.39370078740157483" top="0.39370078740157483" bottom="0.39370078740157483" header="0" footer="0"/>
  <pageSetup paperSize="9" scale="77" pageOrder="overThenDown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M54"/>
  <sheetViews>
    <sheetView view="pageBreakPreview" zoomScale="140" zoomScaleNormal="100" zoomScaleSheetLayoutView="140" workbookViewId="0"/>
  </sheetViews>
  <sheetFormatPr defaultColWidth="10.33203125" defaultRowHeight="11.45" customHeight="1" x14ac:dyDescent="0.25"/>
  <cols>
    <col min="1" max="1" width="11.5" style="3" customWidth="1"/>
    <col min="2" max="2" width="47.1640625" style="3" customWidth="1"/>
    <col min="3" max="5" width="15.33203125" style="3" customWidth="1"/>
    <col min="6" max="6" width="10.1640625" style="3" customWidth="1"/>
    <col min="7" max="7" width="17" style="3" customWidth="1"/>
    <col min="8" max="8" width="16.5" style="3" customWidth="1"/>
    <col min="9" max="9" width="14.1640625" style="3" customWidth="1"/>
    <col min="10" max="10" width="16.83203125" style="3" customWidth="1"/>
    <col min="11" max="11" width="15.83203125" style="1" customWidth="1"/>
    <col min="12" max="12" width="17.6640625" style="1" customWidth="1"/>
    <col min="13" max="13" width="15.83203125" style="3" customWidth="1"/>
  </cols>
  <sheetData>
    <row r="1" spans="1:13" s="3" customFormat="1" ht="36.950000000000003" customHeight="1" x14ac:dyDescent="0.25">
      <c r="H1" s="167" t="s">
        <v>179</v>
      </c>
      <c r="I1" s="167"/>
      <c r="J1" s="167"/>
      <c r="K1" s="167"/>
      <c r="L1" s="167"/>
      <c r="M1" s="167"/>
    </row>
    <row r="2" spans="1:13" s="2" customFormat="1" ht="15" customHeight="1" x14ac:dyDescent="0.25">
      <c r="M2" s="15" t="s">
        <v>1</v>
      </c>
    </row>
    <row r="3" spans="1:13" s="2" customFormat="1" ht="15" customHeight="1" x14ac:dyDescent="0.25">
      <c r="A3" s="176" t="s">
        <v>180</v>
      </c>
      <c r="B3" s="176"/>
      <c r="C3" s="176"/>
      <c r="D3" s="176"/>
    </row>
    <row r="4" spans="1:13" s="5" customFormat="1" ht="56.1" customHeight="1" x14ac:dyDescent="0.3">
      <c r="A4" s="177" t="s">
        <v>161</v>
      </c>
      <c r="B4" s="177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</row>
    <row r="5" spans="1:13" s="16" customFormat="1" ht="15" customHeight="1" x14ac:dyDescent="0.25">
      <c r="A5" s="169" t="s">
        <v>3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</row>
    <row r="6" spans="1:13" s="16" customFormat="1" ht="15" customHeight="1" x14ac:dyDescent="0.25"/>
    <row r="7" spans="1:13" s="17" customFormat="1" ht="15.95" customHeight="1" x14ac:dyDescent="0.25">
      <c r="A7" s="17" t="s">
        <v>181</v>
      </c>
      <c r="D7" s="178" t="s">
        <v>182</v>
      </c>
      <c r="E7" s="178"/>
    </row>
    <row r="8" spans="1:13" s="17" customFormat="1" ht="15.95" customHeight="1" x14ac:dyDescent="0.25"/>
    <row r="9" spans="1:13" s="18" customFormat="1" ht="15" customHeight="1" x14ac:dyDescent="0.2">
      <c r="A9" s="173" t="s">
        <v>4</v>
      </c>
      <c r="B9" s="170" t="s">
        <v>5</v>
      </c>
      <c r="C9" s="175" t="s">
        <v>183</v>
      </c>
      <c r="D9" s="175"/>
      <c r="E9" s="175"/>
      <c r="F9" s="175"/>
      <c r="G9" s="175"/>
      <c r="H9" s="175"/>
      <c r="I9" s="175"/>
      <c r="J9" s="175"/>
      <c r="K9" s="175"/>
      <c r="L9" s="175"/>
      <c r="M9" s="175"/>
    </row>
    <row r="10" spans="1:13" s="6" customFormat="1" ht="93" customHeight="1" x14ac:dyDescent="0.2">
      <c r="A10" s="174"/>
      <c r="B10" s="171"/>
      <c r="C10" s="7" t="s">
        <v>165</v>
      </c>
      <c r="D10" s="7" t="s">
        <v>166</v>
      </c>
      <c r="E10" s="7" t="s">
        <v>167</v>
      </c>
      <c r="F10" s="7" t="s">
        <v>168</v>
      </c>
      <c r="G10" s="7" t="s">
        <v>169</v>
      </c>
      <c r="H10" s="7" t="s">
        <v>170</v>
      </c>
      <c r="I10" s="7" t="s">
        <v>171</v>
      </c>
      <c r="J10" s="7" t="s">
        <v>172</v>
      </c>
      <c r="K10" s="7" t="s">
        <v>173</v>
      </c>
      <c r="L10" s="7" t="s">
        <v>174</v>
      </c>
      <c r="M10" s="7" t="s">
        <v>175</v>
      </c>
    </row>
    <row r="11" spans="1:13" s="20" customFormat="1" ht="15" customHeight="1" x14ac:dyDescent="0.2">
      <c r="A11" s="9" t="s">
        <v>12</v>
      </c>
      <c r="B11" s="9" t="s">
        <v>13</v>
      </c>
      <c r="C11" s="21">
        <v>8</v>
      </c>
      <c r="D11" s="23">
        <v>88.89</v>
      </c>
      <c r="E11" s="21">
        <v>3</v>
      </c>
      <c r="F11" s="21">
        <v>33</v>
      </c>
      <c r="G11" s="10">
        <v>49676</v>
      </c>
      <c r="H11" s="10">
        <v>119618</v>
      </c>
      <c r="I11" s="10">
        <v>169294</v>
      </c>
      <c r="J11" s="21">
        <v>68</v>
      </c>
      <c r="K11" s="11">
        <v>0</v>
      </c>
      <c r="L11" s="11">
        <v>0</v>
      </c>
      <c r="M11" s="11">
        <v>0</v>
      </c>
    </row>
    <row r="12" spans="1:13" s="20" customFormat="1" ht="15" customHeight="1" x14ac:dyDescent="0.2">
      <c r="A12" s="9" t="s">
        <v>134</v>
      </c>
      <c r="B12" s="9" t="s">
        <v>135</v>
      </c>
      <c r="C12" s="21">
        <v>8</v>
      </c>
      <c r="D12" s="23">
        <v>88.89</v>
      </c>
      <c r="E12" s="21">
        <v>3</v>
      </c>
      <c r="F12" s="21">
        <v>33</v>
      </c>
      <c r="G12" s="10">
        <v>50703</v>
      </c>
      <c r="H12" s="10">
        <v>119618</v>
      </c>
      <c r="I12" s="10">
        <v>170321</v>
      </c>
      <c r="J12" s="21">
        <v>152</v>
      </c>
      <c r="K12" s="10">
        <v>170321</v>
      </c>
      <c r="L12" s="10">
        <v>29551</v>
      </c>
      <c r="M12" s="10">
        <v>199872</v>
      </c>
    </row>
    <row r="13" spans="1:13" s="20" customFormat="1" ht="15" customHeight="1" x14ac:dyDescent="0.2">
      <c r="A13" s="9" t="s">
        <v>130</v>
      </c>
      <c r="B13" s="9" t="s">
        <v>131</v>
      </c>
      <c r="C13" s="21">
        <v>7</v>
      </c>
      <c r="D13" s="23">
        <v>77.78</v>
      </c>
      <c r="E13" s="21">
        <v>3</v>
      </c>
      <c r="F13" s="21">
        <v>40</v>
      </c>
      <c r="G13" s="10">
        <v>3539691</v>
      </c>
      <c r="H13" s="10">
        <v>144991</v>
      </c>
      <c r="I13" s="10">
        <v>3684682</v>
      </c>
      <c r="J13" s="21">
        <v>135</v>
      </c>
      <c r="K13" s="10">
        <v>3684682</v>
      </c>
      <c r="L13" s="10">
        <v>639290</v>
      </c>
      <c r="M13" s="10">
        <v>4323971</v>
      </c>
    </row>
    <row r="14" spans="1:13" s="20" customFormat="1" ht="15" customHeight="1" x14ac:dyDescent="0.2">
      <c r="A14" s="9" t="s">
        <v>16</v>
      </c>
      <c r="B14" s="9" t="s">
        <v>17</v>
      </c>
      <c r="C14" s="21">
        <v>8</v>
      </c>
      <c r="D14" s="23">
        <v>88.89</v>
      </c>
      <c r="E14" s="21">
        <v>3</v>
      </c>
      <c r="F14" s="21">
        <v>45</v>
      </c>
      <c r="G14" s="10">
        <v>1242787</v>
      </c>
      <c r="H14" s="10">
        <v>163115</v>
      </c>
      <c r="I14" s="10">
        <v>1405902</v>
      </c>
      <c r="J14" s="21">
        <v>107</v>
      </c>
      <c r="K14" s="10">
        <v>1405902</v>
      </c>
      <c r="L14" s="10">
        <v>243923</v>
      </c>
      <c r="M14" s="10">
        <v>1649825</v>
      </c>
    </row>
    <row r="15" spans="1:13" s="20" customFormat="1" ht="15" customHeight="1" x14ac:dyDescent="0.2">
      <c r="A15" s="9" t="s">
        <v>118</v>
      </c>
      <c r="B15" s="9" t="s">
        <v>119</v>
      </c>
      <c r="C15" s="21">
        <v>8</v>
      </c>
      <c r="D15" s="23">
        <v>88.89</v>
      </c>
      <c r="E15" s="21">
        <v>3</v>
      </c>
      <c r="F15" s="21">
        <v>45</v>
      </c>
      <c r="G15" s="10">
        <v>591864</v>
      </c>
      <c r="H15" s="10">
        <v>163115</v>
      </c>
      <c r="I15" s="10">
        <v>754979</v>
      </c>
      <c r="J15" s="21">
        <v>62</v>
      </c>
      <c r="K15" s="11">
        <v>0</v>
      </c>
      <c r="L15" s="11">
        <v>0</v>
      </c>
      <c r="M15" s="11">
        <v>0</v>
      </c>
    </row>
    <row r="16" spans="1:13" s="20" customFormat="1" ht="15" customHeight="1" x14ac:dyDescent="0.2">
      <c r="A16" s="9" t="s">
        <v>26</v>
      </c>
      <c r="B16" s="9" t="s">
        <v>27</v>
      </c>
      <c r="C16" s="21">
        <v>8</v>
      </c>
      <c r="D16" s="23">
        <v>88.89</v>
      </c>
      <c r="E16" s="21">
        <v>3</v>
      </c>
      <c r="F16" s="22">
        <v>43.5</v>
      </c>
      <c r="G16" s="10">
        <v>170963</v>
      </c>
      <c r="H16" s="10">
        <v>157678</v>
      </c>
      <c r="I16" s="10">
        <v>328641</v>
      </c>
      <c r="J16" s="21">
        <v>138</v>
      </c>
      <c r="K16" s="10">
        <v>328641</v>
      </c>
      <c r="L16" s="10">
        <v>57019</v>
      </c>
      <c r="M16" s="10">
        <v>385660</v>
      </c>
    </row>
    <row r="17" spans="1:13" s="20" customFormat="1" ht="15" customHeight="1" x14ac:dyDescent="0.2">
      <c r="A17" s="9" t="s">
        <v>122</v>
      </c>
      <c r="B17" s="9" t="s">
        <v>123</v>
      </c>
      <c r="C17" s="21">
        <v>7</v>
      </c>
      <c r="D17" s="23">
        <v>77.78</v>
      </c>
      <c r="E17" s="21">
        <v>3</v>
      </c>
      <c r="F17" s="21">
        <v>39</v>
      </c>
      <c r="G17" s="10">
        <v>700685</v>
      </c>
      <c r="H17" s="10">
        <v>141366</v>
      </c>
      <c r="I17" s="10">
        <v>842051</v>
      </c>
      <c r="J17" s="21">
        <v>105</v>
      </c>
      <c r="K17" s="10">
        <v>842051</v>
      </c>
      <c r="L17" s="10">
        <v>146095</v>
      </c>
      <c r="M17" s="10">
        <v>988146</v>
      </c>
    </row>
    <row r="18" spans="1:13" s="20" customFormat="1" ht="15" customHeight="1" x14ac:dyDescent="0.2">
      <c r="A18" s="9" t="s">
        <v>146</v>
      </c>
      <c r="B18" s="9" t="s">
        <v>147</v>
      </c>
      <c r="C18" s="21">
        <v>8</v>
      </c>
      <c r="D18" s="23">
        <v>88.89</v>
      </c>
      <c r="E18" s="21">
        <v>3</v>
      </c>
      <c r="F18" s="22">
        <v>38.5</v>
      </c>
      <c r="G18" s="10">
        <v>414685</v>
      </c>
      <c r="H18" s="10">
        <v>139554</v>
      </c>
      <c r="I18" s="10">
        <v>554239</v>
      </c>
      <c r="J18" s="21">
        <v>170</v>
      </c>
      <c r="K18" s="10">
        <v>554239</v>
      </c>
      <c r="L18" s="10">
        <v>96160</v>
      </c>
      <c r="M18" s="10">
        <v>650399</v>
      </c>
    </row>
    <row r="19" spans="1:13" s="20" customFormat="1" ht="15" customHeight="1" x14ac:dyDescent="0.2">
      <c r="A19" s="9" t="s">
        <v>138</v>
      </c>
      <c r="B19" s="9" t="s">
        <v>139</v>
      </c>
      <c r="C19" s="21">
        <v>7</v>
      </c>
      <c r="D19" s="23">
        <v>77.78</v>
      </c>
      <c r="E19" s="21">
        <v>3</v>
      </c>
      <c r="F19" s="22">
        <v>35.5</v>
      </c>
      <c r="G19" s="10">
        <v>287301</v>
      </c>
      <c r="H19" s="10">
        <v>128680</v>
      </c>
      <c r="I19" s="10">
        <v>415981</v>
      </c>
      <c r="J19" s="21">
        <v>124</v>
      </c>
      <c r="K19" s="10">
        <v>415981</v>
      </c>
      <c r="L19" s="10">
        <v>72172</v>
      </c>
      <c r="M19" s="10">
        <v>488153</v>
      </c>
    </row>
    <row r="20" spans="1:13" s="20" customFormat="1" ht="15" customHeight="1" x14ac:dyDescent="0.2">
      <c r="A20" s="9" t="s">
        <v>30</v>
      </c>
      <c r="B20" s="9" t="s">
        <v>31</v>
      </c>
      <c r="C20" s="21">
        <v>7</v>
      </c>
      <c r="D20" s="23">
        <v>77.78</v>
      </c>
      <c r="E20" s="21">
        <v>3</v>
      </c>
      <c r="F20" s="21">
        <v>36</v>
      </c>
      <c r="G20" s="10">
        <v>83375</v>
      </c>
      <c r="H20" s="10">
        <v>130492</v>
      </c>
      <c r="I20" s="10">
        <v>213867</v>
      </c>
      <c r="J20" s="21">
        <v>40</v>
      </c>
      <c r="K20" s="11">
        <v>0</v>
      </c>
      <c r="L20" s="11">
        <v>0</v>
      </c>
      <c r="M20" s="11">
        <v>0</v>
      </c>
    </row>
    <row r="21" spans="1:13" s="20" customFormat="1" ht="15" customHeight="1" x14ac:dyDescent="0.2">
      <c r="A21" s="9" t="s">
        <v>32</v>
      </c>
      <c r="B21" s="9" t="s">
        <v>33</v>
      </c>
      <c r="C21" s="21">
        <v>7</v>
      </c>
      <c r="D21" s="23">
        <v>77.78</v>
      </c>
      <c r="E21" s="21">
        <v>3</v>
      </c>
      <c r="F21" s="21">
        <v>36</v>
      </c>
      <c r="G21" s="10">
        <v>107948</v>
      </c>
      <c r="H21" s="10">
        <v>130492</v>
      </c>
      <c r="I21" s="10">
        <v>238440</v>
      </c>
      <c r="J21" s="21">
        <v>169</v>
      </c>
      <c r="K21" s="10">
        <v>238440</v>
      </c>
      <c r="L21" s="10">
        <v>41369</v>
      </c>
      <c r="M21" s="10">
        <v>279809</v>
      </c>
    </row>
    <row r="22" spans="1:13" s="20" customFormat="1" ht="15" customHeight="1" x14ac:dyDescent="0.2">
      <c r="A22" s="9" t="s">
        <v>34</v>
      </c>
      <c r="B22" s="9" t="s">
        <v>35</v>
      </c>
      <c r="C22" s="21">
        <v>8</v>
      </c>
      <c r="D22" s="23">
        <v>88.89</v>
      </c>
      <c r="E22" s="21">
        <v>3</v>
      </c>
      <c r="F22" s="21">
        <v>45</v>
      </c>
      <c r="G22" s="10">
        <v>88324</v>
      </c>
      <c r="H22" s="10">
        <v>163115</v>
      </c>
      <c r="I22" s="10">
        <v>251439</v>
      </c>
      <c r="J22" s="21">
        <v>147</v>
      </c>
      <c r="K22" s="10">
        <v>251439</v>
      </c>
      <c r="L22" s="10">
        <v>43625</v>
      </c>
      <c r="M22" s="10">
        <v>295064</v>
      </c>
    </row>
    <row r="23" spans="1:13" s="20" customFormat="1" ht="15" customHeight="1" x14ac:dyDescent="0.2">
      <c r="A23" s="9" t="s">
        <v>140</v>
      </c>
      <c r="B23" s="9" t="s">
        <v>141</v>
      </c>
      <c r="C23" s="21">
        <v>8</v>
      </c>
      <c r="D23" s="23">
        <v>88.89</v>
      </c>
      <c r="E23" s="21">
        <v>3</v>
      </c>
      <c r="F23" s="22">
        <v>43.5</v>
      </c>
      <c r="G23" s="10">
        <v>311771</v>
      </c>
      <c r="H23" s="10">
        <v>157678</v>
      </c>
      <c r="I23" s="10">
        <v>469449</v>
      </c>
      <c r="J23" s="21">
        <v>73</v>
      </c>
      <c r="K23" s="10">
        <v>342698</v>
      </c>
      <c r="L23" s="10">
        <v>59458</v>
      </c>
      <c r="M23" s="10">
        <v>402156</v>
      </c>
    </row>
    <row r="24" spans="1:13" s="20" customFormat="1" ht="15" customHeight="1" x14ac:dyDescent="0.2">
      <c r="A24" s="9" t="s">
        <v>36</v>
      </c>
      <c r="B24" s="9" t="s">
        <v>37</v>
      </c>
      <c r="C24" s="21">
        <v>8</v>
      </c>
      <c r="D24" s="23">
        <v>88.89</v>
      </c>
      <c r="E24" s="21">
        <v>3</v>
      </c>
      <c r="F24" s="22">
        <v>40.5</v>
      </c>
      <c r="G24" s="10">
        <v>292952</v>
      </c>
      <c r="H24" s="10">
        <v>146804</v>
      </c>
      <c r="I24" s="10">
        <v>439756</v>
      </c>
      <c r="J24" s="21">
        <v>116</v>
      </c>
      <c r="K24" s="10">
        <v>439756</v>
      </c>
      <c r="L24" s="10">
        <v>76297</v>
      </c>
      <c r="M24" s="10">
        <v>516053</v>
      </c>
    </row>
    <row r="25" spans="1:13" s="20" customFormat="1" ht="15" customHeight="1" x14ac:dyDescent="0.2">
      <c r="A25" s="9" t="s">
        <v>38</v>
      </c>
      <c r="B25" s="9" t="s">
        <v>39</v>
      </c>
      <c r="C25" s="21">
        <v>7</v>
      </c>
      <c r="D25" s="23">
        <v>77.78</v>
      </c>
      <c r="E25" s="21">
        <v>3</v>
      </c>
      <c r="F25" s="21">
        <v>35</v>
      </c>
      <c r="G25" s="10">
        <v>81423</v>
      </c>
      <c r="H25" s="10">
        <v>126867</v>
      </c>
      <c r="I25" s="10">
        <v>208290</v>
      </c>
      <c r="J25" s="21">
        <v>144</v>
      </c>
      <c r="K25" s="10">
        <v>208290</v>
      </c>
      <c r="L25" s="10">
        <v>36138</v>
      </c>
      <c r="M25" s="10">
        <v>244428</v>
      </c>
    </row>
    <row r="26" spans="1:13" s="20" customFormat="1" ht="15" customHeight="1" x14ac:dyDescent="0.2">
      <c r="A26" s="9" t="s">
        <v>40</v>
      </c>
      <c r="B26" s="9" t="s">
        <v>41</v>
      </c>
      <c r="C26" s="21">
        <v>6</v>
      </c>
      <c r="D26" s="23">
        <v>66.67</v>
      </c>
      <c r="E26" s="21">
        <v>3</v>
      </c>
      <c r="F26" s="21">
        <v>31</v>
      </c>
      <c r="G26" s="10">
        <v>143257</v>
      </c>
      <c r="H26" s="10">
        <v>112368</v>
      </c>
      <c r="I26" s="10">
        <v>255625</v>
      </c>
      <c r="J26" s="21">
        <v>80</v>
      </c>
      <c r="K26" s="10">
        <v>204500</v>
      </c>
      <c r="L26" s="10">
        <v>35481</v>
      </c>
      <c r="M26" s="10">
        <v>239981</v>
      </c>
    </row>
    <row r="27" spans="1:13" s="20" customFormat="1" ht="15" customHeight="1" x14ac:dyDescent="0.2">
      <c r="A27" s="9" t="s">
        <v>156</v>
      </c>
      <c r="B27" s="9" t="s">
        <v>157</v>
      </c>
      <c r="C27" s="21">
        <v>7</v>
      </c>
      <c r="D27" s="23">
        <v>77.78</v>
      </c>
      <c r="E27" s="21">
        <v>3</v>
      </c>
      <c r="F27" s="21">
        <v>40</v>
      </c>
      <c r="G27" s="10">
        <v>382098</v>
      </c>
      <c r="H27" s="10">
        <v>144991</v>
      </c>
      <c r="I27" s="10">
        <v>527089</v>
      </c>
      <c r="J27" s="21">
        <v>75</v>
      </c>
      <c r="K27" s="10">
        <v>395317</v>
      </c>
      <c r="L27" s="10">
        <v>68587</v>
      </c>
      <c r="M27" s="10">
        <v>463904</v>
      </c>
    </row>
    <row r="28" spans="1:13" s="20" customFormat="1" ht="15" customHeight="1" x14ac:dyDescent="0.2">
      <c r="A28" s="9" t="s">
        <v>42</v>
      </c>
      <c r="B28" s="9" t="s">
        <v>43</v>
      </c>
      <c r="C28" s="21">
        <v>8</v>
      </c>
      <c r="D28" s="23">
        <v>88.89</v>
      </c>
      <c r="E28" s="21">
        <v>3</v>
      </c>
      <c r="F28" s="21">
        <v>45</v>
      </c>
      <c r="G28" s="10">
        <v>245742</v>
      </c>
      <c r="H28" s="10">
        <v>163115</v>
      </c>
      <c r="I28" s="10">
        <v>408857</v>
      </c>
      <c r="J28" s="21">
        <v>181</v>
      </c>
      <c r="K28" s="10">
        <v>408857</v>
      </c>
      <c r="L28" s="10">
        <v>70936</v>
      </c>
      <c r="M28" s="10">
        <v>479793</v>
      </c>
    </row>
    <row r="29" spans="1:13" s="20" customFormat="1" ht="15" customHeight="1" x14ac:dyDescent="0.2">
      <c r="A29" s="9" t="s">
        <v>44</v>
      </c>
      <c r="B29" s="9" t="s">
        <v>45</v>
      </c>
      <c r="C29" s="21">
        <v>8</v>
      </c>
      <c r="D29" s="23">
        <v>88.89</v>
      </c>
      <c r="E29" s="21">
        <v>3</v>
      </c>
      <c r="F29" s="21">
        <v>44</v>
      </c>
      <c r="G29" s="10">
        <v>98153</v>
      </c>
      <c r="H29" s="10">
        <v>159490</v>
      </c>
      <c r="I29" s="10">
        <v>257643</v>
      </c>
      <c r="J29" s="21">
        <v>118</v>
      </c>
      <c r="K29" s="10">
        <v>257643</v>
      </c>
      <c r="L29" s="10">
        <v>44701</v>
      </c>
      <c r="M29" s="10">
        <v>302344</v>
      </c>
    </row>
    <row r="30" spans="1:13" s="20" customFormat="1" ht="15" customHeight="1" x14ac:dyDescent="0.2">
      <c r="A30" s="9" t="s">
        <v>46</v>
      </c>
      <c r="B30" s="9" t="s">
        <v>47</v>
      </c>
      <c r="C30" s="21">
        <v>8</v>
      </c>
      <c r="D30" s="23">
        <v>88.89</v>
      </c>
      <c r="E30" s="21">
        <v>3</v>
      </c>
      <c r="F30" s="21">
        <v>37</v>
      </c>
      <c r="G30" s="10">
        <v>199645</v>
      </c>
      <c r="H30" s="10">
        <v>134117</v>
      </c>
      <c r="I30" s="10">
        <v>333762</v>
      </c>
      <c r="J30" s="21">
        <v>166</v>
      </c>
      <c r="K30" s="10">
        <v>333762</v>
      </c>
      <c r="L30" s="10">
        <v>57908</v>
      </c>
      <c r="M30" s="10">
        <v>391670</v>
      </c>
    </row>
    <row r="31" spans="1:13" s="20" customFormat="1" ht="15" customHeight="1" x14ac:dyDescent="0.2">
      <c r="A31" s="9" t="s">
        <v>48</v>
      </c>
      <c r="B31" s="9" t="s">
        <v>49</v>
      </c>
      <c r="C31" s="21">
        <v>8</v>
      </c>
      <c r="D31" s="23">
        <v>88.89</v>
      </c>
      <c r="E31" s="21">
        <v>3</v>
      </c>
      <c r="F31" s="22">
        <v>39.5</v>
      </c>
      <c r="G31" s="10">
        <v>113153</v>
      </c>
      <c r="H31" s="10">
        <v>143179</v>
      </c>
      <c r="I31" s="10">
        <v>256332</v>
      </c>
      <c r="J31" s="21">
        <v>102</v>
      </c>
      <c r="K31" s="10">
        <v>256332</v>
      </c>
      <c r="L31" s="10">
        <v>44473</v>
      </c>
      <c r="M31" s="10">
        <v>300805</v>
      </c>
    </row>
    <row r="32" spans="1:13" s="20" customFormat="1" ht="15" customHeight="1" x14ac:dyDescent="0.2">
      <c r="A32" s="9" t="s">
        <v>50</v>
      </c>
      <c r="B32" s="9" t="s">
        <v>51</v>
      </c>
      <c r="C32" s="21">
        <v>7</v>
      </c>
      <c r="D32" s="23">
        <v>77.78</v>
      </c>
      <c r="E32" s="21">
        <v>3</v>
      </c>
      <c r="F32" s="21">
        <v>36</v>
      </c>
      <c r="G32" s="10">
        <v>523745</v>
      </c>
      <c r="H32" s="10">
        <v>130492</v>
      </c>
      <c r="I32" s="10">
        <v>654237</v>
      </c>
      <c r="J32" s="21">
        <v>145</v>
      </c>
      <c r="K32" s="10">
        <v>654237</v>
      </c>
      <c r="L32" s="10">
        <v>113510</v>
      </c>
      <c r="M32" s="10">
        <v>767747</v>
      </c>
    </row>
    <row r="33" spans="1:13" s="20" customFormat="1" ht="15" customHeight="1" x14ac:dyDescent="0.2">
      <c r="A33" s="9" t="s">
        <v>52</v>
      </c>
      <c r="B33" s="9" t="s">
        <v>53</v>
      </c>
      <c r="C33" s="21">
        <v>8</v>
      </c>
      <c r="D33" s="23">
        <v>88.89</v>
      </c>
      <c r="E33" s="21">
        <v>3</v>
      </c>
      <c r="F33" s="21">
        <v>48</v>
      </c>
      <c r="G33" s="10">
        <v>137657</v>
      </c>
      <c r="H33" s="10">
        <v>173989</v>
      </c>
      <c r="I33" s="10">
        <v>311646</v>
      </c>
      <c r="J33" s="21">
        <v>83</v>
      </c>
      <c r="K33" s="10">
        <v>258666</v>
      </c>
      <c r="L33" s="10">
        <v>44878</v>
      </c>
      <c r="M33" s="10">
        <v>303544</v>
      </c>
    </row>
    <row r="34" spans="1:13" s="20" customFormat="1" ht="15" customHeight="1" x14ac:dyDescent="0.2">
      <c r="A34" s="9" t="s">
        <v>54</v>
      </c>
      <c r="B34" s="9" t="s">
        <v>55</v>
      </c>
      <c r="C34" s="21">
        <v>7</v>
      </c>
      <c r="D34" s="23">
        <v>77.78</v>
      </c>
      <c r="E34" s="21">
        <v>3</v>
      </c>
      <c r="F34" s="21">
        <v>40</v>
      </c>
      <c r="G34" s="10">
        <v>139353</v>
      </c>
      <c r="H34" s="10">
        <v>144991</v>
      </c>
      <c r="I34" s="10">
        <v>284344</v>
      </c>
      <c r="J34" s="21">
        <v>147</v>
      </c>
      <c r="K34" s="10">
        <v>284344</v>
      </c>
      <c r="L34" s="10">
        <v>49334</v>
      </c>
      <c r="M34" s="10">
        <v>333678</v>
      </c>
    </row>
    <row r="35" spans="1:13" s="20" customFormat="1" ht="15" customHeight="1" x14ac:dyDescent="0.2">
      <c r="A35" s="9" t="s">
        <v>56</v>
      </c>
      <c r="B35" s="9" t="s">
        <v>57</v>
      </c>
      <c r="C35" s="21">
        <v>7</v>
      </c>
      <c r="D35" s="23">
        <v>77.78</v>
      </c>
      <c r="E35" s="21">
        <v>3</v>
      </c>
      <c r="F35" s="21">
        <v>39</v>
      </c>
      <c r="G35" s="10">
        <v>139832</v>
      </c>
      <c r="H35" s="10">
        <v>141366</v>
      </c>
      <c r="I35" s="10">
        <v>281198</v>
      </c>
      <c r="J35" s="21">
        <v>101</v>
      </c>
      <c r="K35" s="10">
        <v>281198</v>
      </c>
      <c r="L35" s="10">
        <v>48788</v>
      </c>
      <c r="M35" s="10">
        <v>329986</v>
      </c>
    </row>
    <row r="36" spans="1:13" s="20" customFormat="1" ht="15" customHeight="1" x14ac:dyDescent="0.2">
      <c r="A36" s="9" t="s">
        <v>58</v>
      </c>
      <c r="B36" s="9" t="s">
        <v>59</v>
      </c>
      <c r="C36" s="21">
        <v>6</v>
      </c>
      <c r="D36" s="23">
        <v>66.67</v>
      </c>
      <c r="E36" s="21">
        <v>3</v>
      </c>
      <c r="F36" s="21">
        <v>31</v>
      </c>
      <c r="G36" s="10">
        <v>241684</v>
      </c>
      <c r="H36" s="10">
        <v>112368</v>
      </c>
      <c r="I36" s="10">
        <v>354052</v>
      </c>
      <c r="J36" s="21">
        <v>147</v>
      </c>
      <c r="K36" s="10">
        <v>354052</v>
      </c>
      <c r="L36" s="10">
        <v>61428</v>
      </c>
      <c r="M36" s="10">
        <v>415480</v>
      </c>
    </row>
    <row r="37" spans="1:13" s="20" customFormat="1" ht="15" customHeight="1" x14ac:dyDescent="0.2">
      <c r="A37" s="9" t="s">
        <v>60</v>
      </c>
      <c r="B37" s="9" t="s">
        <v>61</v>
      </c>
      <c r="C37" s="21">
        <v>7</v>
      </c>
      <c r="D37" s="23">
        <v>77.78</v>
      </c>
      <c r="E37" s="21">
        <v>3</v>
      </c>
      <c r="F37" s="21">
        <v>35</v>
      </c>
      <c r="G37" s="10">
        <v>71954</v>
      </c>
      <c r="H37" s="10">
        <v>126867</v>
      </c>
      <c r="I37" s="10">
        <v>198821</v>
      </c>
      <c r="J37" s="21">
        <v>108</v>
      </c>
      <c r="K37" s="10">
        <v>198821</v>
      </c>
      <c r="L37" s="10">
        <v>34495</v>
      </c>
      <c r="M37" s="10">
        <v>233316</v>
      </c>
    </row>
    <row r="38" spans="1:13" s="20" customFormat="1" ht="15" customHeight="1" x14ac:dyDescent="0.2">
      <c r="A38" s="9" t="s">
        <v>142</v>
      </c>
      <c r="B38" s="9" t="s">
        <v>143</v>
      </c>
      <c r="C38" s="21">
        <v>7</v>
      </c>
      <c r="D38" s="23">
        <v>77.78</v>
      </c>
      <c r="E38" s="21">
        <v>3</v>
      </c>
      <c r="F38" s="21">
        <v>40</v>
      </c>
      <c r="G38" s="10">
        <v>419856</v>
      </c>
      <c r="H38" s="10">
        <v>144991</v>
      </c>
      <c r="I38" s="10">
        <v>564847</v>
      </c>
      <c r="J38" s="21">
        <v>113</v>
      </c>
      <c r="K38" s="10">
        <v>564847</v>
      </c>
      <c r="L38" s="10">
        <v>98001</v>
      </c>
      <c r="M38" s="10">
        <v>662848</v>
      </c>
    </row>
    <row r="39" spans="1:13" s="20" customFormat="1" ht="15" customHeight="1" x14ac:dyDescent="0.2">
      <c r="A39" s="9" t="s">
        <v>144</v>
      </c>
      <c r="B39" s="9" t="s">
        <v>145</v>
      </c>
      <c r="C39" s="21">
        <v>7</v>
      </c>
      <c r="D39" s="23">
        <v>77.78</v>
      </c>
      <c r="E39" s="21">
        <v>3</v>
      </c>
      <c r="F39" s="21">
        <v>39</v>
      </c>
      <c r="G39" s="10">
        <v>382150</v>
      </c>
      <c r="H39" s="10">
        <v>141366</v>
      </c>
      <c r="I39" s="10">
        <v>523516</v>
      </c>
      <c r="J39" s="21">
        <v>187</v>
      </c>
      <c r="K39" s="10">
        <v>523516</v>
      </c>
      <c r="L39" s="10">
        <v>90830</v>
      </c>
      <c r="M39" s="10">
        <v>614346</v>
      </c>
    </row>
    <row r="40" spans="1:13" s="20" customFormat="1" ht="15" customHeight="1" x14ac:dyDescent="0.2">
      <c r="A40" s="9" t="s">
        <v>62</v>
      </c>
      <c r="B40" s="9" t="s">
        <v>63</v>
      </c>
      <c r="C40" s="21">
        <v>6</v>
      </c>
      <c r="D40" s="23">
        <v>66.67</v>
      </c>
      <c r="E40" s="21">
        <v>3</v>
      </c>
      <c r="F40" s="21">
        <v>31</v>
      </c>
      <c r="G40" s="10">
        <v>135637</v>
      </c>
      <c r="H40" s="10">
        <v>112368</v>
      </c>
      <c r="I40" s="10">
        <v>248005</v>
      </c>
      <c r="J40" s="21">
        <v>91</v>
      </c>
      <c r="K40" s="10">
        <v>248005</v>
      </c>
      <c r="L40" s="10">
        <v>43029</v>
      </c>
      <c r="M40" s="10">
        <v>291034</v>
      </c>
    </row>
    <row r="41" spans="1:13" s="20" customFormat="1" ht="15" customHeight="1" x14ac:dyDescent="0.2">
      <c r="A41" s="9" t="s">
        <v>64</v>
      </c>
      <c r="B41" s="9" t="s">
        <v>65</v>
      </c>
      <c r="C41" s="21">
        <v>8</v>
      </c>
      <c r="D41" s="23">
        <v>88.89</v>
      </c>
      <c r="E41" s="21">
        <v>3</v>
      </c>
      <c r="F41" s="21">
        <v>44</v>
      </c>
      <c r="G41" s="10">
        <v>161357</v>
      </c>
      <c r="H41" s="10">
        <v>159490</v>
      </c>
      <c r="I41" s="10">
        <v>320847</v>
      </c>
      <c r="J41" s="21">
        <v>66</v>
      </c>
      <c r="K41" s="11">
        <v>0</v>
      </c>
      <c r="L41" s="11">
        <v>0</v>
      </c>
      <c r="M41" s="11">
        <v>0</v>
      </c>
    </row>
    <row r="42" spans="1:13" s="20" customFormat="1" ht="15" customHeight="1" x14ac:dyDescent="0.2">
      <c r="A42" s="9" t="s">
        <v>66</v>
      </c>
      <c r="B42" s="9" t="s">
        <v>67</v>
      </c>
      <c r="C42" s="21">
        <v>8</v>
      </c>
      <c r="D42" s="23">
        <v>88.89</v>
      </c>
      <c r="E42" s="21">
        <v>3</v>
      </c>
      <c r="F42" s="21">
        <v>45</v>
      </c>
      <c r="G42" s="10">
        <v>113907</v>
      </c>
      <c r="H42" s="10">
        <v>163115</v>
      </c>
      <c r="I42" s="10">
        <v>277022</v>
      </c>
      <c r="J42" s="21">
        <v>70</v>
      </c>
      <c r="K42" s="10">
        <v>193915</v>
      </c>
      <c r="L42" s="10">
        <v>33644</v>
      </c>
      <c r="M42" s="10">
        <v>227559</v>
      </c>
    </row>
    <row r="43" spans="1:13" s="20" customFormat="1" ht="15" customHeight="1" x14ac:dyDescent="0.2">
      <c r="A43" s="9" t="s">
        <v>68</v>
      </c>
      <c r="B43" s="9" t="s">
        <v>69</v>
      </c>
      <c r="C43" s="21">
        <v>7</v>
      </c>
      <c r="D43" s="23">
        <v>77.78</v>
      </c>
      <c r="E43" s="21">
        <v>3</v>
      </c>
      <c r="F43" s="21">
        <v>40</v>
      </c>
      <c r="G43" s="10">
        <v>106852</v>
      </c>
      <c r="H43" s="10">
        <v>144991</v>
      </c>
      <c r="I43" s="10">
        <v>251843</v>
      </c>
      <c r="J43" s="21">
        <v>186</v>
      </c>
      <c r="K43" s="10">
        <v>251843</v>
      </c>
      <c r="L43" s="10">
        <v>43695</v>
      </c>
      <c r="M43" s="10">
        <v>295538</v>
      </c>
    </row>
    <row r="44" spans="1:13" s="20" customFormat="1" ht="15" customHeight="1" x14ac:dyDescent="0.2">
      <c r="A44" s="9" t="s">
        <v>148</v>
      </c>
      <c r="B44" s="9" t="s">
        <v>149</v>
      </c>
      <c r="C44" s="21">
        <v>8</v>
      </c>
      <c r="D44" s="23">
        <v>88.89</v>
      </c>
      <c r="E44" s="21">
        <v>3</v>
      </c>
      <c r="F44" s="21">
        <v>33</v>
      </c>
      <c r="G44" s="10">
        <v>63015</v>
      </c>
      <c r="H44" s="10">
        <v>119618</v>
      </c>
      <c r="I44" s="10">
        <v>182633</v>
      </c>
      <c r="J44" s="21">
        <v>26</v>
      </c>
      <c r="K44" s="11">
        <v>0</v>
      </c>
      <c r="L44" s="11">
        <v>0</v>
      </c>
      <c r="M44" s="11">
        <v>0</v>
      </c>
    </row>
    <row r="45" spans="1:13" s="20" customFormat="1" ht="15" customHeight="1" x14ac:dyDescent="0.2">
      <c r="A45" s="9" t="s">
        <v>70</v>
      </c>
      <c r="B45" s="9" t="s">
        <v>71</v>
      </c>
      <c r="C45" s="21">
        <v>8</v>
      </c>
      <c r="D45" s="23">
        <v>88.89</v>
      </c>
      <c r="E45" s="21">
        <v>3</v>
      </c>
      <c r="F45" s="21">
        <v>45</v>
      </c>
      <c r="G45" s="10">
        <v>416620</v>
      </c>
      <c r="H45" s="10">
        <v>163115</v>
      </c>
      <c r="I45" s="10">
        <v>579735</v>
      </c>
      <c r="J45" s="21">
        <v>88</v>
      </c>
      <c r="K45" s="10">
        <v>510167</v>
      </c>
      <c r="L45" s="10">
        <v>88514</v>
      </c>
      <c r="M45" s="10">
        <v>598681</v>
      </c>
    </row>
    <row r="46" spans="1:13" s="20" customFormat="1" ht="15" customHeight="1" x14ac:dyDescent="0.2">
      <c r="A46" s="9" t="s">
        <v>72</v>
      </c>
      <c r="B46" s="9" t="s">
        <v>73</v>
      </c>
      <c r="C46" s="21">
        <v>8</v>
      </c>
      <c r="D46" s="23">
        <v>88.89</v>
      </c>
      <c r="E46" s="21">
        <v>3</v>
      </c>
      <c r="F46" s="21">
        <v>33</v>
      </c>
      <c r="G46" s="10">
        <v>11353</v>
      </c>
      <c r="H46" s="10">
        <v>119618</v>
      </c>
      <c r="I46" s="10">
        <v>130971</v>
      </c>
      <c r="J46" s="21">
        <v>17</v>
      </c>
      <c r="K46" s="11">
        <v>0</v>
      </c>
      <c r="L46" s="11">
        <v>0</v>
      </c>
      <c r="M46" s="11">
        <v>0</v>
      </c>
    </row>
    <row r="47" spans="1:13" s="20" customFormat="1" ht="15" customHeight="1" x14ac:dyDescent="0.2">
      <c r="A47" s="9" t="s">
        <v>86</v>
      </c>
      <c r="B47" s="9" t="s">
        <v>87</v>
      </c>
      <c r="C47" s="21">
        <v>8</v>
      </c>
      <c r="D47" s="23">
        <v>88.89</v>
      </c>
      <c r="E47" s="21">
        <v>3</v>
      </c>
      <c r="F47" s="21">
        <v>48</v>
      </c>
      <c r="G47" s="10">
        <v>23579</v>
      </c>
      <c r="H47" s="10">
        <v>173989</v>
      </c>
      <c r="I47" s="10">
        <v>197568</v>
      </c>
      <c r="J47" s="21">
        <v>96</v>
      </c>
      <c r="K47" s="10">
        <v>197568</v>
      </c>
      <c r="L47" s="10">
        <v>34278</v>
      </c>
      <c r="M47" s="10">
        <v>231846</v>
      </c>
    </row>
    <row r="48" spans="1:13" s="20" customFormat="1" ht="15" customHeight="1" x14ac:dyDescent="0.2">
      <c r="A48" s="9" t="s">
        <v>150</v>
      </c>
      <c r="B48" s="9" t="s">
        <v>151</v>
      </c>
      <c r="C48" s="21">
        <v>7</v>
      </c>
      <c r="D48" s="23">
        <v>77.78</v>
      </c>
      <c r="E48" s="21">
        <v>3</v>
      </c>
      <c r="F48" s="21">
        <v>36</v>
      </c>
      <c r="G48" s="10">
        <v>300898</v>
      </c>
      <c r="H48" s="10">
        <v>130492</v>
      </c>
      <c r="I48" s="10">
        <v>431390</v>
      </c>
      <c r="J48" s="21">
        <v>103</v>
      </c>
      <c r="K48" s="10">
        <v>431390</v>
      </c>
      <c r="L48" s="10">
        <v>74846</v>
      </c>
      <c r="M48" s="10">
        <v>506236</v>
      </c>
    </row>
    <row r="49" spans="1:13" s="20" customFormat="1" ht="15" customHeight="1" x14ac:dyDescent="0.2">
      <c r="A49" s="9" t="s">
        <v>154</v>
      </c>
      <c r="B49" s="9" t="s">
        <v>155</v>
      </c>
      <c r="C49" s="21">
        <v>7</v>
      </c>
      <c r="D49" s="23">
        <v>77.78</v>
      </c>
      <c r="E49" s="21">
        <v>3</v>
      </c>
      <c r="F49" s="21">
        <v>36</v>
      </c>
      <c r="G49" s="10">
        <v>304066</v>
      </c>
      <c r="H49" s="10">
        <v>130492</v>
      </c>
      <c r="I49" s="10">
        <v>434558</v>
      </c>
      <c r="J49" s="21">
        <v>53</v>
      </c>
      <c r="K49" s="11">
        <v>0</v>
      </c>
      <c r="L49" s="11">
        <v>0</v>
      </c>
      <c r="M49" s="11">
        <v>0</v>
      </c>
    </row>
    <row r="50" spans="1:13" s="20" customFormat="1" ht="15" customHeight="1" x14ac:dyDescent="0.2">
      <c r="A50" s="9"/>
      <c r="B50" s="12" t="s">
        <v>158</v>
      </c>
      <c r="C50" s="14">
        <v>0</v>
      </c>
      <c r="D50" s="14">
        <v>0</v>
      </c>
      <c r="E50" s="14">
        <v>0</v>
      </c>
      <c r="F50" s="14">
        <v>0</v>
      </c>
      <c r="G50" s="13">
        <v>12889711</v>
      </c>
      <c r="H50" s="13">
        <v>5524161</v>
      </c>
      <c r="I50" s="13">
        <v>18413872</v>
      </c>
      <c r="J50" s="14">
        <v>0</v>
      </c>
      <c r="K50" s="13">
        <v>15691420</v>
      </c>
      <c r="L50" s="13">
        <v>2722453</v>
      </c>
      <c r="M50" s="13">
        <v>18413872</v>
      </c>
    </row>
    <row r="51" spans="1:13" s="20" customFormat="1" ht="15" customHeight="1" x14ac:dyDescent="0.2"/>
    <row r="52" spans="1:13" s="20" customFormat="1" ht="15" customHeight="1" x14ac:dyDescent="0.2">
      <c r="A52" s="8" t="s">
        <v>176</v>
      </c>
    </row>
    <row r="53" spans="1:13" s="20" customFormat="1" ht="15" customHeight="1" x14ac:dyDescent="0.2">
      <c r="A53" s="8" t="s">
        <v>177</v>
      </c>
    </row>
    <row r="54" spans="1:13" s="20" customFormat="1" ht="15" customHeight="1" x14ac:dyDescent="0.2">
      <c r="A54" s="8" t="s">
        <v>178</v>
      </c>
    </row>
  </sheetData>
  <mergeCells count="8">
    <mergeCell ref="A9:A10"/>
    <mergeCell ref="B9:B10"/>
    <mergeCell ref="C9:M9"/>
    <mergeCell ref="H1:M1"/>
    <mergeCell ref="A3:D3"/>
    <mergeCell ref="A4:M4"/>
    <mergeCell ref="A5:M5"/>
    <mergeCell ref="D7:E7"/>
  </mergeCells>
  <pageMargins left="0.39370078740157483" right="0.39370078740157483" top="0.39370078740157483" bottom="0.39370078740157483" header="0" footer="0"/>
  <pageSetup paperSize="9" scale="77" pageOrder="overThenDown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N49"/>
  <sheetViews>
    <sheetView view="pageBreakPreview" zoomScaleNormal="100" zoomScaleSheetLayoutView="100" workbookViewId="0"/>
  </sheetViews>
  <sheetFormatPr defaultColWidth="10.33203125" defaultRowHeight="11.45" customHeight="1" x14ac:dyDescent="0.25"/>
  <cols>
    <col min="1" max="1" width="11.5" style="3" customWidth="1"/>
    <col min="2" max="2" width="47.1640625" style="3" customWidth="1"/>
    <col min="3" max="5" width="15.33203125" style="3" customWidth="1"/>
    <col min="6" max="6" width="10.1640625" style="3" customWidth="1"/>
    <col min="7" max="7" width="17" style="3" customWidth="1"/>
    <col min="8" max="8" width="16.5" style="3" customWidth="1"/>
    <col min="9" max="9" width="14.1640625" style="3" customWidth="1"/>
    <col min="10" max="10" width="16.83203125" style="3" customWidth="1"/>
    <col min="11" max="12" width="15.83203125" style="1" customWidth="1"/>
    <col min="13" max="13" width="17.6640625" style="1" customWidth="1"/>
    <col min="14" max="14" width="15.83203125" style="3" customWidth="1"/>
  </cols>
  <sheetData>
    <row r="1" spans="1:14" s="3" customFormat="1" ht="36.950000000000003" customHeight="1" x14ac:dyDescent="0.25">
      <c r="H1" s="167" t="s">
        <v>184</v>
      </c>
      <c r="I1" s="167"/>
      <c r="J1" s="167"/>
      <c r="K1" s="167"/>
      <c r="L1" s="167"/>
      <c r="M1" s="167"/>
      <c r="N1" s="167"/>
    </row>
    <row r="2" spans="1:14" s="2" customFormat="1" ht="15" customHeight="1" x14ac:dyDescent="0.25">
      <c r="N2" s="15" t="s">
        <v>1</v>
      </c>
    </row>
    <row r="3" spans="1:14" s="2" customFormat="1" ht="15" customHeight="1" x14ac:dyDescent="0.25">
      <c r="A3" s="176" t="s">
        <v>185</v>
      </c>
      <c r="B3" s="176"/>
      <c r="C3" s="176"/>
      <c r="D3" s="176"/>
    </row>
    <row r="4" spans="1:14" s="5" customFormat="1" ht="56.1" customHeight="1" x14ac:dyDescent="0.3">
      <c r="A4" s="177" t="s">
        <v>186</v>
      </c>
      <c r="B4" s="177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</row>
    <row r="5" spans="1:14" s="16" customFormat="1" ht="15" customHeight="1" x14ac:dyDescent="0.25">
      <c r="A5" s="169" t="s">
        <v>3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</row>
    <row r="6" spans="1:14" s="16" customFormat="1" ht="15" customHeight="1" x14ac:dyDescent="0.25"/>
    <row r="7" spans="1:14" s="17" customFormat="1" ht="15.95" customHeight="1" x14ac:dyDescent="0.25">
      <c r="A7" s="17" t="s">
        <v>187</v>
      </c>
      <c r="D7" s="178" t="s">
        <v>188</v>
      </c>
      <c r="E7" s="178"/>
    </row>
    <row r="8" spans="1:14" s="17" customFormat="1" ht="15.95" customHeight="1" x14ac:dyDescent="0.25"/>
    <row r="9" spans="1:14" s="18" customFormat="1" ht="15" customHeight="1" x14ac:dyDescent="0.2">
      <c r="A9" s="173" t="s">
        <v>4</v>
      </c>
      <c r="B9" s="170" t="s">
        <v>5</v>
      </c>
      <c r="C9" s="175" t="s">
        <v>189</v>
      </c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</row>
    <row r="10" spans="1:14" s="6" customFormat="1" ht="93" customHeight="1" x14ac:dyDescent="0.2">
      <c r="A10" s="174"/>
      <c r="B10" s="171"/>
      <c r="C10" s="7" t="s">
        <v>165</v>
      </c>
      <c r="D10" s="7" t="s">
        <v>166</v>
      </c>
      <c r="E10" s="7" t="s">
        <v>167</v>
      </c>
      <c r="F10" s="7" t="s">
        <v>168</v>
      </c>
      <c r="G10" s="7" t="s">
        <v>169</v>
      </c>
      <c r="H10" s="7" t="s">
        <v>170</v>
      </c>
      <c r="I10" s="7" t="s">
        <v>171</v>
      </c>
      <c r="J10" s="7" t="s">
        <v>172</v>
      </c>
      <c r="K10" s="7" t="s">
        <v>190</v>
      </c>
      <c r="L10" s="7" t="s">
        <v>173</v>
      </c>
      <c r="M10" s="7" t="s">
        <v>174</v>
      </c>
      <c r="N10" s="7" t="s">
        <v>175</v>
      </c>
    </row>
    <row r="11" spans="1:14" s="20" customFormat="1" ht="15" customHeight="1" x14ac:dyDescent="0.2">
      <c r="A11" s="9" t="s">
        <v>12</v>
      </c>
      <c r="B11" s="9" t="s">
        <v>13</v>
      </c>
      <c r="C11" s="21">
        <v>6</v>
      </c>
      <c r="D11" s="23">
        <v>54.55</v>
      </c>
      <c r="E11" s="21">
        <v>2</v>
      </c>
      <c r="F11" s="21">
        <v>30</v>
      </c>
      <c r="G11" s="10">
        <v>77262</v>
      </c>
      <c r="H11" s="11">
        <v>0</v>
      </c>
      <c r="I11" s="10">
        <v>77262</v>
      </c>
      <c r="J11" s="21">
        <v>138</v>
      </c>
      <c r="K11" s="24" t="s">
        <v>191</v>
      </c>
      <c r="L11" s="10">
        <v>77262</v>
      </c>
      <c r="M11" s="10">
        <v>11527</v>
      </c>
      <c r="N11" s="10">
        <v>88789</v>
      </c>
    </row>
    <row r="12" spans="1:14" s="20" customFormat="1" ht="15" customHeight="1" x14ac:dyDescent="0.2">
      <c r="A12" s="9" t="s">
        <v>14</v>
      </c>
      <c r="B12" s="9" t="s">
        <v>15</v>
      </c>
      <c r="C12" s="21">
        <v>11</v>
      </c>
      <c r="D12" s="21">
        <v>100</v>
      </c>
      <c r="E12" s="21">
        <v>3</v>
      </c>
      <c r="F12" s="21">
        <v>62</v>
      </c>
      <c r="G12" s="10">
        <v>11433874</v>
      </c>
      <c r="H12" s="10">
        <v>593070</v>
      </c>
      <c r="I12" s="10">
        <v>12026944</v>
      </c>
      <c r="J12" s="21">
        <v>126</v>
      </c>
      <c r="K12" s="24" t="s">
        <v>191</v>
      </c>
      <c r="L12" s="10">
        <v>12026944</v>
      </c>
      <c r="M12" s="10">
        <v>1794295</v>
      </c>
      <c r="N12" s="10">
        <v>13821236</v>
      </c>
    </row>
    <row r="13" spans="1:14" s="20" customFormat="1" ht="15" customHeight="1" x14ac:dyDescent="0.2">
      <c r="A13" s="9" t="s">
        <v>18</v>
      </c>
      <c r="B13" s="9" t="s">
        <v>19</v>
      </c>
      <c r="C13" s="21">
        <v>10</v>
      </c>
      <c r="D13" s="23">
        <v>90.91</v>
      </c>
      <c r="E13" s="21">
        <v>3</v>
      </c>
      <c r="F13" s="21">
        <v>53</v>
      </c>
      <c r="G13" s="10">
        <v>3841809</v>
      </c>
      <c r="H13" s="10">
        <v>506979</v>
      </c>
      <c r="I13" s="10">
        <v>4348788</v>
      </c>
      <c r="J13" s="21">
        <v>83</v>
      </c>
      <c r="K13" s="24" t="s">
        <v>191</v>
      </c>
      <c r="L13" s="10">
        <v>3609494</v>
      </c>
      <c r="M13" s="10">
        <v>538499</v>
      </c>
      <c r="N13" s="10">
        <v>4147993</v>
      </c>
    </row>
    <row r="14" spans="1:14" s="20" customFormat="1" ht="15" customHeight="1" x14ac:dyDescent="0.2">
      <c r="A14" s="9" t="s">
        <v>22</v>
      </c>
      <c r="B14" s="9" t="s">
        <v>23</v>
      </c>
      <c r="C14" s="21">
        <v>11</v>
      </c>
      <c r="D14" s="21">
        <v>100</v>
      </c>
      <c r="E14" s="21">
        <v>3</v>
      </c>
      <c r="F14" s="21">
        <v>62</v>
      </c>
      <c r="G14" s="10">
        <v>1452653</v>
      </c>
      <c r="H14" s="10">
        <v>593070</v>
      </c>
      <c r="I14" s="10">
        <v>2045723</v>
      </c>
      <c r="J14" s="21">
        <v>158</v>
      </c>
      <c r="K14" s="24" t="s">
        <v>191</v>
      </c>
      <c r="L14" s="10">
        <v>2045723</v>
      </c>
      <c r="M14" s="10">
        <v>305201</v>
      </c>
      <c r="N14" s="10">
        <v>2350924</v>
      </c>
    </row>
    <row r="15" spans="1:14" s="20" customFormat="1" ht="15" customHeight="1" x14ac:dyDescent="0.2">
      <c r="A15" s="9" t="s">
        <v>26</v>
      </c>
      <c r="B15" s="9" t="s">
        <v>27</v>
      </c>
      <c r="C15" s="21">
        <v>11</v>
      </c>
      <c r="D15" s="21">
        <v>100</v>
      </c>
      <c r="E15" s="21">
        <v>3</v>
      </c>
      <c r="F15" s="21">
        <v>56</v>
      </c>
      <c r="G15" s="10">
        <v>374012</v>
      </c>
      <c r="H15" s="10">
        <v>535676</v>
      </c>
      <c r="I15" s="10">
        <v>909688</v>
      </c>
      <c r="J15" s="21">
        <v>156</v>
      </c>
      <c r="K15" s="24" t="s">
        <v>191</v>
      </c>
      <c r="L15" s="10">
        <v>909688</v>
      </c>
      <c r="M15" s="10">
        <v>135716</v>
      </c>
      <c r="N15" s="10">
        <v>1045404</v>
      </c>
    </row>
    <row r="16" spans="1:14" s="20" customFormat="1" ht="15" customHeight="1" x14ac:dyDescent="0.2">
      <c r="A16" s="9" t="s">
        <v>122</v>
      </c>
      <c r="B16" s="9" t="s">
        <v>123</v>
      </c>
      <c r="C16" s="21">
        <v>9</v>
      </c>
      <c r="D16" s="23">
        <v>81.819999999999993</v>
      </c>
      <c r="E16" s="21">
        <v>3</v>
      </c>
      <c r="F16" s="21">
        <v>51</v>
      </c>
      <c r="G16" s="10">
        <v>2252561</v>
      </c>
      <c r="H16" s="10">
        <v>487848</v>
      </c>
      <c r="I16" s="10">
        <v>2740409</v>
      </c>
      <c r="J16" s="21">
        <v>82</v>
      </c>
      <c r="K16" s="24" t="s">
        <v>191</v>
      </c>
      <c r="L16" s="10">
        <v>2247135</v>
      </c>
      <c r="M16" s="10">
        <v>335249</v>
      </c>
      <c r="N16" s="10">
        <v>2582384</v>
      </c>
    </row>
    <row r="17" spans="1:14" s="20" customFormat="1" ht="15" customHeight="1" x14ac:dyDescent="0.2">
      <c r="A17" s="9" t="s">
        <v>146</v>
      </c>
      <c r="B17" s="9" t="s">
        <v>147</v>
      </c>
      <c r="C17" s="21">
        <v>11</v>
      </c>
      <c r="D17" s="21">
        <v>100</v>
      </c>
      <c r="E17" s="21">
        <v>3</v>
      </c>
      <c r="F17" s="21">
        <v>60</v>
      </c>
      <c r="G17" s="10">
        <v>1069633</v>
      </c>
      <c r="H17" s="10">
        <v>573938</v>
      </c>
      <c r="I17" s="10">
        <v>1643571</v>
      </c>
      <c r="J17" s="21">
        <v>166</v>
      </c>
      <c r="K17" s="24" t="s">
        <v>191</v>
      </c>
      <c r="L17" s="10">
        <v>1643571</v>
      </c>
      <c r="M17" s="10">
        <v>245204</v>
      </c>
      <c r="N17" s="10">
        <v>1888775</v>
      </c>
    </row>
    <row r="18" spans="1:14" s="20" customFormat="1" ht="15" customHeight="1" x14ac:dyDescent="0.2">
      <c r="A18" s="9" t="s">
        <v>138</v>
      </c>
      <c r="B18" s="9" t="s">
        <v>139</v>
      </c>
      <c r="C18" s="21">
        <v>9</v>
      </c>
      <c r="D18" s="23">
        <v>81.819999999999993</v>
      </c>
      <c r="E18" s="21">
        <v>3</v>
      </c>
      <c r="F18" s="21">
        <v>51</v>
      </c>
      <c r="G18" s="10">
        <v>651446</v>
      </c>
      <c r="H18" s="10">
        <v>487848</v>
      </c>
      <c r="I18" s="10">
        <v>1139294</v>
      </c>
      <c r="J18" s="21">
        <v>112</v>
      </c>
      <c r="K18" s="24" t="s">
        <v>191</v>
      </c>
      <c r="L18" s="10">
        <v>1139294</v>
      </c>
      <c r="M18" s="10">
        <v>169971</v>
      </c>
      <c r="N18" s="10">
        <v>1309265</v>
      </c>
    </row>
    <row r="19" spans="1:14" s="20" customFormat="1" ht="15" customHeight="1" x14ac:dyDescent="0.2">
      <c r="A19" s="9" t="s">
        <v>30</v>
      </c>
      <c r="B19" s="9" t="s">
        <v>31</v>
      </c>
      <c r="C19" s="21">
        <v>9</v>
      </c>
      <c r="D19" s="23">
        <v>81.819999999999993</v>
      </c>
      <c r="E19" s="21">
        <v>3</v>
      </c>
      <c r="F19" s="21">
        <v>47</v>
      </c>
      <c r="G19" s="10">
        <v>170722</v>
      </c>
      <c r="H19" s="10">
        <v>449585</v>
      </c>
      <c r="I19" s="10">
        <v>620307</v>
      </c>
      <c r="J19" s="21">
        <v>120</v>
      </c>
      <c r="K19" s="24" t="s">
        <v>191</v>
      </c>
      <c r="L19" s="10">
        <v>620307</v>
      </c>
      <c r="M19" s="10">
        <v>92543</v>
      </c>
      <c r="N19" s="10">
        <v>712850</v>
      </c>
    </row>
    <row r="20" spans="1:14" s="20" customFormat="1" ht="15" customHeight="1" x14ac:dyDescent="0.2">
      <c r="A20" s="9" t="s">
        <v>32</v>
      </c>
      <c r="B20" s="9" t="s">
        <v>33</v>
      </c>
      <c r="C20" s="21">
        <v>9</v>
      </c>
      <c r="D20" s="23">
        <v>81.819999999999993</v>
      </c>
      <c r="E20" s="21">
        <v>3</v>
      </c>
      <c r="F20" s="21">
        <v>50</v>
      </c>
      <c r="G20" s="10">
        <v>231181</v>
      </c>
      <c r="H20" s="10">
        <v>478282</v>
      </c>
      <c r="I20" s="10">
        <v>709463</v>
      </c>
      <c r="J20" s="21">
        <v>101</v>
      </c>
      <c r="K20" s="24" t="s">
        <v>191</v>
      </c>
      <c r="L20" s="10">
        <v>709463</v>
      </c>
      <c r="M20" s="10">
        <v>105844</v>
      </c>
      <c r="N20" s="10">
        <v>815307</v>
      </c>
    </row>
    <row r="21" spans="1:14" s="20" customFormat="1" ht="15" customHeight="1" x14ac:dyDescent="0.2">
      <c r="A21" s="9" t="s">
        <v>34</v>
      </c>
      <c r="B21" s="9" t="s">
        <v>35</v>
      </c>
      <c r="C21" s="21">
        <v>11</v>
      </c>
      <c r="D21" s="21">
        <v>100</v>
      </c>
      <c r="E21" s="21">
        <v>3</v>
      </c>
      <c r="F21" s="21">
        <v>62</v>
      </c>
      <c r="G21" s="10">
        <v>194715</v>
      </c>
      <c r="H21" s="10">
        <v>593070</v>
      </c>
      <c r="I21" s="10">
        <v>787785</v>
      </c>
      <c r="J21" s="21">
        <v>156</v>
      </c>
      <c r="K21" s="24" t="s">
        <v>192</v>
      </c>
      <c r="L21" s="11">
        <v>0</v>
      </c>
      <c r="M21" s="11">
        <v>0</v>
      </c>
      <c r="N21" s="11">
        <v>0</v>
      </c>
    </row>
    <row r="22" spans="1:14" s="20" customFormat="1" ht="15" customHeight="1" x14ac:dyDescent="0.2">
      <c r="A22" s="9" t="s">
        <v>140</v>
      </c>
      <c r="B22" s="9" t="s">
        <v>141</v>
      </c>
      <c r="C22" s="21">
        <v>11</v>
      </c>
      <c r="D22" s="21">
        <v>100</v>
      </c>
      <c r="E22" s="21">
        <v>3</v>
      </c>
      <c r="F22" s="21">
        <v>59</v>
      </c>
      <c r="G22" s="10">
        <v>855602</v>
      </c>
      <c r="H22" s="10">
        <v>564373</v>
      </c>
      <c r="I22" s="10">
        <v>1419975</v>
      </c>
      <c r="J22" s="21">
        <v>88</v>
      </c>
      <c r="K22" s="24" t="s">
        <v>191</v>
      </c>
      <c r="L22" s="10">
        <v>1249578</v>
      </c>
      <c r="M22" s="10">
        <v>186424</v>
      </c>
      <c r="N22" s="10">
        <v>1436002</v>
      </c>
    </row>
    <row r="23" spans="1:14" s="20" customFormat="1" ht="15" customHeight="1" x14ac:dyDescent="0.2">
      <c r="A23" s="9" t="s">
        <v>36</v>
      </c>
      <c r="B23" s="9" t="s">
        <v>37</v>
      </c>
      <c r="C23" s="21">
        <v>7</v>
      </c>
      <c r="D23" s="23">
        <v>63.64</v>
      </c>
      <c r="E23" s="21">
        <v>3</v>
      </c>
      <c r="F23" s="21">
        <v>39</v>
      </c>
      <c r="G23" s="10">
        <v>726890</v>
      </c>
      <c r="H23" s="10">
        <v>373060</v>
      </c>
      <c r="I23" s="10">
        <v>1099950</v>
      </c>
      <c r="J23" s="21">
        <v>114</v>
      </c>
      <c r="K23" s="24" t="s">
        <v>192</v>
      </c>
      <c r="L23" s="11">
        <v>0</v>
      </c>
      <c r="M23" s="11">
        <v>0</v>
      </c>
      <c r="N23" s="11">
        <v>0</v>
      </c>
    </row>
    <row r="24" spans="1:14" s="20" customFormat="1" ht="15" customHeight="1" x14ac:dyDescent="0.2">
      <c r="A24" s="9" t="s">
        <v>38</v>
      </c>
      <c r="B24" s="9" t="s">
        <v>39</v>
      </c>
      <c r="C24" s="21">
        <v>10</v>
      </c>
      <c r="D24" s="23">
        <v>90.91</v>
      </c>
      <c r="E24" s="21">
        <v>3</v>
      </c>
      <c r="F24" s="21">
        <v>53</v>
      </c>
      <c r="G24" s="10">
        <v>170289</v>
      </c>
      <c r="H24" s="10">
        <v>506979</v>
      </c>
      <c r="I24" s="10">
        <v>677268</v>
      </c>
      <c r="J24" s="21">
        <v>120</v>
      </c>
      <c r="K24" s="24" t="s">
        <v>191</v>
      </c>
      <c r="L24" s="10">
        <v>677268</v>
      </c>
      <c r="M24" s="10">
        <v>101041</v>
      </c>
      <c r="N24" s="10">
        <v>778309</v>
      </c>
    </row>
    <row r="25" spans="1:14" s="20" customFormat="1" ht="15" customHeight="1" x14ac:dyDescent="0.2">
      <c r="A25" s="9" t="s">
        <v>40</v>
      </c>
      <c r="B25" s="9" t="s">
        <v>41</v>
      </c>
      <c r="C25" s="21">
        <v>6</v>
      </c>
      <c r="D25" s="23">
        <v>54.55</v>
      </c>
      <c r="E25" s="21">
        <v>2</v>
      </c>
      <c r="F25" s="21">
        <v>33</v>
      </c>
      <c r="G25" s="10">
        <v>374012</v>
      </c>
      <c r="H25" s="11">
        <v>0</v>
      </c>
      <c r="I25" s="10">
        <v>374012</v>
      </c>
      <c r="J25" s="21">
        <v>108</v>
      </c>
      <c r="K25" s="24" t="s">
        <v>191</v>
      </c>
      <c r="L25" s="10">
        <v>374012</v>
      </c>
      <c r="M25" s="10">
        <v>55799</v>
      </c>
      <c r="N25" s="10">
        <v>429811</v>
      </c>
    </row>
    <row r="26" spans="1:14" s="20" customFormat="1" ht="15" customHeight="1" x14ac:dyDescent="0.2">
      <c r="A26" s="9" t="s">
        <v>156</v>
      </c>
      <c r="B26" s="9" t="s">
        <v>157</v>
      </c>
      <c r="C26" s="21">
        <v>11</v>
      </c>
      <c r="D26" s="21">
        <v>100</v>
      </c>
      <c r="E26" s="21">
        <v>3</v>
      </c>
      <c r="F26" s="21">
        <v>59</v>
      </c>
      <c r="G26" s="10">
        <v>889989</v>
      </c>
      <c r="H26" s="10">
        <v>564373</v>
      </c>
      <c r="I26" s="10">
        <v>1454362</v>
      </c>
      <c r="J26" s="21">
        <v>84</v>
      </c>
      <c r="K26" s="24" t="s">
        <v>191</v>
      </c>
      <c r="L26" s="10">
        <v>1221664</v>
      </c>
      <c r="M26" s="10">
        <v>182260</v>
      </c>
      <c r="N26" s="10">
        <v>1403924</v>
      </c>
    </row>
    <row r="27" spans="1:14" s="20" customFormat="1" ht="15" customHeight="1" x14ac:dyDescent="0.2">
      <c r="A27" s="9" t="s">
        <v>42</v>
      </c>
      <c r="B27" s="9" t="s">
        <v>43</v>
      </c>
      <c r="C27" s="21">
        <v>10</v>
      </c>
      <c r="D27" s="23">
        <v>90.91</v>
      </c>
      <c r="E27" s="21">
        <v>3</v>
      </c>
      <c r="F27" s="21">
        <v>56</v>
      </c>
      <c r="G27" s="10">
        <v>571239</v>
      </c>
      <c r="H27" s="10">
        <v>535676</v>
      </c>
      <c r="I27" s="10">
        <v>1106915</v>
      </c>
      <c r="J27" s="21">
        <v>141</v>
      </c>
      <c r="K27" s="24" t="s">
        <v>191</v>
      </c>
      <c r="L27" s="10">
        <v>1106915</v>
      </c>
      <c r="M27" s="10">
        <v>165140</v>
      </c>
      <c r="N27" s="10">
        <v>1272055</v>
      </c>
    </row>
    <row r="28" spans="1:14" s="20" customFormat="1" ht="15" customHeight="1" x14ac:dyDescent="0.2">
      <c r="A28" s="9" t="s">
        <v>44</v>
      </c>
      <c r="B28" s="9" t="s">
        <v>45</v>
      </c>
      <c r="C28" s="21">
        <v>6</v>
      </c>
      <c r="D28" s="23">
        <v>54.55</v>
      </c>
      <c r="E28" s="21">
        <v>2</v>
      </c>
      <c r="F28" s="21">
        <v>33</v>
      </c>
      <c r="G28" s="10">
        <v>205282</v>
      </c>
      <c r="H28" s="11">
        <v>0</v>
      </c>
      <c r="I28" s="10">
        <v>205282</v>
      </c>
      <c r="J28" s="21">
        <v>150</v>
      </c>
      <c r="K28" s="24" t="s">
        <v>192</v>
      </c>
      <c r="L28" s="11">
        <v>0</v>
      </c>
      <c r="M28" s="11">
        <v>0</v>
      </c>
      <c r="N28" s="11">
        <v>0</v>
      </c>
    </row>
    <row r="29" spans="1:14" s="20" customFormat="1" ht="15" customHeight="1" x14ac:dyDescent="0.2">
      <c r="A29" s="9" t="s">
        <v>46</v>
      </c>
      <c r="B29" s="9" t="s">
        <v>47</v>
      </c>
      <c r="C29" s="21">
        <v>10</v>
      </c>
      <c r="D29" s="23">
        <v>90.91</v>
      </c>
      <c r="E29" s="21">
        <v>3</v>
      </c>
      <c r="F29" s="21">
        <v>53</v>
      </c>
      <c r="G29" s="10">
        <v>516324</v>
      </c>
      <c r="H29" s="10">
        <v>506979</v>
      </c>
      <c r="I29" s="10">
        <v>1023303</v>
      </c>
      <c r="J29" s="21">
        <v>219</v>
      </c>
      <c r="K29" s="24" t="s">
        <v>191</v>
      </c>
      <c r="L29" s="10">
        <v>1023303</v>
      </c>
      <c r="M29" s="10">
        <v>152666</v>
      </c>
      <c r="N29" s="10">
        <v>1175969</v>
      </c>
    </row>
    <row r="30" spans="1:14" s="20" customFormat="1" ht="15" customHeight="1" x14ac:dyDescent="0.2">
      <c r="A30" s="9" t="s">
        <v>48</v>
      </c>
      <c r="B30" s="9" t="s">
        <v>49</v>
      </c>
      <c r="C30" s="21">
        <v>8</v>
      </c>
      <c r="D30" s="23">
        <v>72.73</v>
      </c>
      <c r="E30" s="21">
        <v>3</v>
      </c>
      <c r="F30" s="21">
        <v>41</v>
      </c>
      <c r="G30" s="10">
        <v>285749</v>
      </c>
      <c r="H30" s="10">
        <v>392191</v>
      </c>
      <c r="I30" s="10">
        <v>677940</v>
      </c>
      <c r="J30" s="21">
        <v>91</v>
      </c>
      <c r="K30" s="24" t="s">
        <v>191</v>
      </c>
      <c r="L30" s="10">
        <v>677940</v>
      </c>
      <c r="M30" s="10">
        <v>101142</v>
      </c>
      <c r="N30" s="10">
        <v>779082</v>
      </c>
    </row>
    <row r="31" spans="1:14" s="20" customFormat="1" ht="15" customHeight="1" x14ac:dyDescent="0.2">
      <c r="A31" s="9" t="s">
        <v>50</v>
      </c>
      <c r="B31" s="9" t="s">
        <v>51</v>
      </c>
      <c r="C31" s="21">
        <v>9</v>
      </c>
      <c r="D31" s="23">
        <v>81.819999999999993</v>
      </c>
      <c r="E31" s="21">
        <v>3</v>
      </c>
      <c r="F31" s="21">
        <v>51</v>
      </c>
      <c r="G31" s="10">
        <v>2030215</v>
      </c>
      <c r="H31" s="10">
        <v>487848</v>
      </c>
      <c r="I31" s="10">
        <v>2518063</v>
      </c>
      <c r="J31" s="21">
        <v>106</v>
      </c>
      <c r="K31" s="24" t="s">
        <v>191</v>
      </c>
      <c r="L31" s="10">
        <v>2518063</v>
      </c>
      <c r="M31" s="10">
        <v>375669</v>
      </c>
      <c r="N31" s="10">
        <v>2893732</v>
      </c>
    </row>
    <row r="32" spans="1:14" s="20" customFormat="1" ht="15" customHeight="1" x14ac:dyDescent="0.2">
      <c r="A32" s="9" t="s">
        <v>52</v>
      </c>
      <c r="B32" s="9" t="s">
        <v>53</v>
      </c>
      <c r="C32" s="21">
        <v>9</v>
      </c>
      <c r="D32" s="23">
        <v>81.819999999999993</v>
      </c>
      <c r="E32" s="21">
        <v>3</v>
      </c>
      <c r="F32" s="21">
        <v>48</v>
      </c>
      <c r="G32" s="10">
        <v>383453</v>
      </c>
      <c r="H32" s="10">
        <v>459151</v>
      </c>
      <c r="I32" s="10">
        <v>842604</v>
      </c>
      <c r="J32" s="21">
        <v>98</v>
      </c>
      <c r="K32" s="24" t="s">
        <v>191</v>
      </c>
      <c r="L32" s="10">
        <v>842604</v>
      </c>
      <c r="M32" s="10">
        <v>125708</v>
      </c>
      <c r="N32" s="10">
        <v>968312</v>
      </c>
    </row>
    <row r="33" spans="1:14" s="20" customFormat="1" ht="15" customHeight="1" x14ac:dyDescent="0.2">
      <c r="A33" s="9" t="s">
        <v>54</v>
      </c>
      <c r="B33" s="9" t="s">
        <v>55</v>
      </c>
      <c r="C33" s="21">
        <v>10</v>
      </c>
      <c r="D33" s="23">
        <v>90.91</v>
      </c>
      <c r="E33" s="21">
        <v>3</v>
      </c>
      <c r="F33" s="21">
        <v>50</v>
      </c>
      <c r="G33" s="10">
        <v>350972</v>
      </c>
      <c r="H33" s="10">
        <v>478282</v>
      </c>
      <c r="I33" s="10">
        <v>829254</v>
      </c>
      <c r="J33" s="21">
        <v>144</v>
      </c>
      <c r="K33" s="24" t="s">
        <v>192</v>
      </c>
      <c r="L33" s="11">
        <v>0</v>
      </c>
      <c r="M33" s="11">
        <v>0</v>
      </c>
      <c r="N33" s="11">
        <v>0</v>
      </c>
    </row>
    <row r="34" spans="1:14" s="20" customFormat="1" ht="15" customHeight="1" x14ac:dyDescent="0.2">
      <c r="A34" s="9" t="s">
        <v>56</v>
      </c>
      <c r="B34" s="9" t="s">
        <v>57</v>
      </c>
      <c r="C34" s="21">
        <v>9</v>
      </c>
      <c r="D34" s="23">
        <v>81.819999999999993</v>
      </c>
      <c r="E34" s="21">
        <v>3</v>
      </c>
      <c r="F34" s="21">
        <v>47</v>
      </c>
      <c r="G34" s="10">
        <v>409958</v>
      </c>
      <c r="H34" s="10">
        <v>449585</v>
      </c>
      <c r="I34" s="10">
        <v>859543</v>
      </c>
      <c r="J34" s="21">
        <v>116</v>
      </c>
      <c r="K34" s="24" t="s">
        <v>192</v>
      </c>
      <c r="L34" s="11">
        <v>0</v>
      </c>
      <c r="M34" s="11">
        <v>0</v>
      </c>
      <c r="N34" s="11">
        <v>0</v>
      </c>
    </row>
    <row r="35" spans="1:14" s="20" customFormat="1" ht="15" customHeight="1" x14ac:dyDescent="0.2">
      <c r="A35" s="9" t="s">
        <v>58</v>
      </c>
      <c r="B35" s="9" t="s">
        <v>59</v>
      </c>
      <c r="C35" s="21">
        <v>11</v>
      </c>
      <c r="D35" s="21">
        <v>100</v>
      </c>
      <c r="E35" s="21">
        <v>3</v>
      </c>
      <c r="F35" s="21">
        <v>62</v>
      </c>
      <c r="G35" s="10">
        <v>618965</v>
      </c>
      <c r="H35" s="10">
        <v>593070</v>
      </c>
      <c r="I35" s="10">
        <v>1212035</v>
      </c>
      <c r="J35" s="21">
        <v>133</v>
      </c>
      <c r="K35" s="24" t="s">
        <v>191</v>
      </c>
      <c r="L35" s="10">
        <v>1212035</v>
      </c>
      <c r="M35" s="10">
        <v>180823</v>
      </c>
      <c r="N35" s="10">
        <v>1392858</v>
      </c>
    </row>
    <row r="36" spans="1:14" s="20" customFormat="1" ht="15" customHeight="1" x14ac:dyDescent="0.2">
      <c r="A36" s="9" t="s">
        <v>60</v>
      </c>
      <c r="B36" s="9" t="s">
        <v>61</v>
      </c>
      <c r="C36" s="21">
        <v>11</v>
      </c>
      <c r="D36" s="21">
        <v>100</v>
      </c>
      <c r="E36" s="21">
        <v>3</v>
      </c>
      <c r="F36" s="21">
        <v>57</v>
      </c>
      <c r="G36" s="10">
        <v>119012</v>
      </c>
      <c r="H36" s="10">
        <v>545242</v>
      </c>
      <c r="I36" s="10">
        <v>664254</v>
      </c>
      <c r="J36" s="21">
        <v>101</v>
      </c>
      <c r="K36" s="24" t="s">
        <v>191</v>
      </c>
      <c r="L36" s="10">
        <v>664254</v>
      </c>
      <c r="M36" s="10">
        <v>99100</v>
      </c>
      <c r="N36" s="10">
        <v>763354</v>
      </c>
    </row>
    <row r="37" spans="1:14" s="20" customFormat="1" ht="15" customHeight="1" x14ac:dyDescent="0.2">
      <c r="A37" s="9" t="s">
        <v>142</v>
      </c>
      <c r="B37" s="9" t="s">
        <v>143</v>
      </c>
      <c r="C37" s="21">
        <v>11</v>
      </c>
      <c r="D37" s="21">
        <v>100</v>
      </c>
      <c r="E37" s="21">
        <v>3</v>
      </c>
      <c r="F37" s="21">
        <v>59</v>
      </c>
      <c r="G37" s="10">
        <v>1325066</v>
      </c>
      <c r="H37" s="10">
        <v>564373</v>
      </c>
      <c r="I37" s="10">
        <v>1889439</v>
      </c>
      <c r="J37" s="21">
        <v>98</v>
      </c>
      <c r="K37" s="24" t="s">
        <v>191</v>
      </c>
      <c r="L37" s="10">
        <v>1889439</v>
      </c>
      <c r="M37" s="10">
        <v>281885</v>
      </c>
      <c r="N37" s="10">
        <v>2171324</v>
      </c>
    </row>
    <row r="38" spans="1:14" s="20" customFormat="1" ht="15" customHeight="1" x14ac:dyDescent="0.2">
      <c r="A38" s="9" t="s">
        <v>144</v>
      </c>
      <c r="B38" s="9" t="s">
        <v>145</v>
      </c>
      <c r="C38" s="21">
        <v>10</v>
      </c>
      <c r="D38" s="23">
        <v>90.91</v>
      </c>
      <c r="E38" s="21">
        <v>3</v>
      </c>
      <c r="F38" s="21">
        <v>50</v>
      </c>
      <c r="G38" s="10">
        <v>1019655</v>
      </c>
      <c r="H38" s="10">
        <v>478282</v>
      </c>
      <c r="I38" s="10">
        <v>1497937</v>
      </c>
      <c r="J38" s="21">
        <v>131</v>
      </c>
      <c r="K38" s="24" t="s">
        <v>191</v>
      </c>
      <c r="L38" s="10">
        <v>1497937</v>
      </c>
      <c r="M38" s="10">
        <v>223477</v>
      </c>
      <c r="N38" s="10">
        <v>1721414</v>
      </c>
    </row>
    <row r="39" spans="1:14" s="20" customFormat="1" ht="15" customHeight="1" x14ac:dyDescent="0.2">
      <c r="A39" s="9" t="s">
        <v>62</v>
      </c>
      <c r="B39" s="9" t="s">
        <v>63</v>
      </c>
      <c r="C39" s="21">
        <v>10</v>
      </c>
      <c r="D39" s="23">
        <v>90.91</v>
      </c>
      <c r="E39" s="21">
        <v>3</v>
      </c>
      <c r="F39" s="21">
        <v>53</v>
      </c>
      <c r="G39" s="10">
        <v>361712</v>
      </c>
      <c r="H39" s="10">
        <v>506979</v>
      </c>
      <c r="I39" s="10">
        <v>868691</v>
      </c>
      <c r="J39" s="21">
        <v>138</v>
      </c>
      <c r="K39" s="24" t="s">
        <v>192</v>
      </c>
      <c r="L39" s="11">
        <v>0</v>
      </c>
      <c r="M39" s="11">
        <v>0</v>
      </c>
      <c r="N39" s="11">
        <v>0</v>
      </c>
    </row>
    <row r="40" spans="1:14" s="20" customFormat="1" ht="15" customHeight="1" x14ac:dyDescent="0.2">
      <c r="A40" s="9" t="s">
        <v>64</v>
      </c>
      <c r="B40" s="9" t="s">
        <v>65</v>
      </c>
      <c r="C40" s="21">
        <v>10</v>
      </c>
      <c r="D40" s="23">
        <v>90.91</v>
      </c>
      <c r="E40" s="21">
        <v>3</v>
      </c>
      <c r="F40" s="21">
        <v>50</v>
      </c>
      <c r="G40" s="10">
        <v>451101</v>
      </c>
      <c r="H40" s="10">
        <v>478282</v>
      </c>
      <c r="I40" s="10">
        <v>929383</v>
      </c>
      <c r="J40" s="21">
        <v>114</v>
      </c>
      <c r="K40" s="24" t="s">
        <v>191</v>
      </c>
      <c r="L40" s="10">
        <v>929383</v>
      </c>
      <c r="M40" s="10">
        <v>138654</v>
      </c>
      <c r="N40" s="10">
        <v>1068037</v>
      </c>
    </row>
    <row r="41" spans="1:14" s="20" customFormat="1" ht="15" customHeight="1" x14ac:dyDescent="0.2">
      <c r="A41" s="9" t="s">
        <v>66</v>
      </c>
      <c r="B41" s="9" t="s">
        <v>67</v>
      </c>
      <c r="C41" s="21">
        <v>10</v>
      </c>
      <c r="D41" s="23">
        <v>90.91</v>
      </c>
      <c r="E41" s="21">
        <v>3</v>
      </c>
      <c r="F41" s="21">
        <v>57</v>
      </c>
      <c r="G41" s="10">
        <v>247551</v>
      </c>
      <c r="H41" s="10">
        <v>545242</v>
      </c>
      <c r="I41" s="10">
        <v>792793</v>
      </c>
      <c r="J41" s="21">
        <v>81</v>
      </c>
      <c r="K41" s="24" t="s">
        <v>191</v>
      </c>
      <c r="L41" s="10">
        <v>642162</v>
      </c>
      <c r="M41" s="10">
        <v>95804</v>
      </c>
      <c r="N41" s="10">
        <v>737966</v>
      </c>
    </row>
    <row r="42" spans="1:14" s="20" customFormat="1" ht="15" customHeight="1" x14ac:dyDescent="0.2">
      <c r="A42" s="9" t="s">
        <v>68</v>
      </c>
      <c r="B42" s="9" t="s">
        <v>69</v>
      </c>
      <c r="C42" s="21">
        <v>10</v>
      </c>
      <c r="D42" s="23">
        <v>90.91</v>
      </c>
      <c r="E42" s="21">
        <v>3</v>
      </c>
      <c r="F42" s="21">
        <v>57</v>
      </c>
      <c r="G42" s="10">
        <v>224598</v>
      </c>
      <c r="H42" s="10">
        <v>545242</v>
      </c>
      <c r="I42" s="10">
        <v>769840</v>
      </c>
      <c r="J42" s="21">
        <v>139</v>
      </c>
      <c r="K42" s="24" t="s">
        <v>191</v>
      </c>
      <c r="L42" s="10">
        <v>769840</v>
      </c>
      <c r="M42" s="10">
        <v>114852</v>
      </c>
      <c r="N42" s="10">
        <v>884692</v>
      </c>
    </row>
    <row r="43" spans="1:14" s="20" customFormat="1" ht="15" customHeight="1" x14ac:dyDescent="0.2">
      <c r="A43" s="9" t="s">
        <v>148</v>
      </c>
      <c r="B43" s="9" t="s">
        <v>149</v>
      </c>
      <c r="C43" s="21">
        <v>6</v>
      </c>
      <c r="D43" s="23">
        <v>54.55</v>
      </c>
      <c r="E43" s="21">
        <v>2</v>
      </c>
      <c r="F43" s="21">
        <v>32</v>
      </c>
      <c r="G43" s="10">
        <v>18796</v>
      </c>
      <c r="H43" s="11">
        <v>0</v>
      </c>
      <c r="I43" s="10">
        <v>18796</v>
      </c>
      <c r="J43" s="21">
        <v>143</v>
      </c>
      <c r="K43" s="24" t="s">
        <v>191</v>
      </c>
      <c r="L43" s="10">
        <v>18796</v>
      </c>
      <c r="M43" s="10">
        <v>2804</v>
      </c>
      <c r="N43" s="10">
        <v>21600</v>
      </c>
    </row>
    <row r="44" spans="1:14" s="20" customFormat="1" ht="15" customHeight="1" x14ac:dyDescent="0.2">
      <c r="A44" s="9" t="s">
        <v>150</v>
      </c>
      <c r="B44" s="9" t="s">
        <v>151</v>
      </c>
      <c r="C44" s="21">
        <v>6</v>
      </c>
      <c r="D44" s="23">
        <v>54.55</v>
      </c>
      <c r="E44" s="21">
        <v>2</v>
      </c>
      <c r="F44" s="21">
        <v>30</v>
      </c>
      <c r="G44" s="10">
        <v>801034</v>
      </c>
      <c r="H44" s="11">
        <v>0</v>
      </c>
      <c r="I44" s="10">
        <v>801034</v>
      </c>
      <c r="J44" s="21">
        <v>127</v>
      </c>
      <c r="K44" s="24" t="s">
        <v>191</v>
      </c>
      <c r="L44" s="10">
        <v>801034</v>
      </c>
      <c r="M44" s="10">
        <v>119506</v>
      </c>
      <c r="N44" s="10">
        <v>920540</v>
      </c>
    </row>
    <row r="45" spans="1:14" s="20" customFormat="1" ht="15" customHeight="1" x14ac:dyDescent="0.2">
      <c r="A45" s="9"/>
      <c r="B45" s="12" t="s">
        <v>158</v>
      </c>
      <c r="C45" s="14">
        <v>0</v>
      </c>
      <c r="D45" s="14">
        <v>0</v>
      </c>
      <c r="E45" s="14">
        <v>0</v>
      </c>
      <c r="F45" s="14">
        <v>0</v>
      </c>
      <c r="G45" s="13">
        <v>34707332</v>
      </c>
      <c r="H45" s="13">
        <v>14874575</v>
      </c>
      <c r="I45" s="13">
        <v>49581907</v>
      </c>
      <c r="J45" s="14">
        <v>0</v>
      </c>
      <c r="K45" s="25"/>
      <c r="L45" s="13">
        <v>43145108</v>
      </c>
      <c r="M45" s="13">
        <v>6436803</v>
      </c>
      <c r="N45" s="13">
        <v>49581908</v>
      </c>
    </row>
    <row r="46" spans="1:14" s="20" customFormat="1" ht="15" customHeight="1" x14ac:dyDescent="0.2"/>
    <row r="47" spans="1:14" s="20" customFormat="1" ht="15" customHeight="1" x14ac:dyDescent="0.2">
      <c r="A47" s="8" t="s">
        <v>176</v>
      </c>
    </row>
    <row r="48" spans="1:14" s="20" customFormat="1" ht="15" customHeight="1" x14ac:dyDescent="0.2">
      <c r="A48" s="8" t="s">
        <v>177</v>
      </c>
    </row>
    <row r="49" spans="1:1" s="20" customFormat="1" ht="15" customHeight="1" x14ac:dyDescent="0.2">
      <c r="A49" s="8" t="s">
        <v>178</v>
      </c>
    </row>
  </sheetData>
  <mergeCells count="8">
    <mergeCell ref="A9:A10"/>
    <mergeCell ref="B9:B10"/>
    <mergeCell ref="C9:N9"/>
    <mergeCell ref="H1:N1"/>
    <mergeCell ref="A3:D3"/>
    <mergeCell ref="A4:N4"/>
    <mergeCell ref="A5:N5"/>
    <mergeCell ref="D7:E7"/>
  </mergeCells>
  <pageMargins left="0.39370078740157483" right="0.39370078740157483" top="0.39370078740157483" bottom="0.39370078740157483" header="0" footer="0"/>
  <pageSetup paperSize="9" scale="72" pageOrder="overThenDown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N57"/>
  <sheetViews>
    <sheetView view="pageBreakPreview" zoomScale="110" zoomScaleNormal="100" zoomScaleSheetLayoutView="110" workbookViewId="0"/>
  </sheetViews>
  <sheetFormatPr defaultColWidth="10.33203125" defaultRowHeight="11.45" customHeight="1" x14ac:dyDescent="0.25"/>
  <cols>
    <col min="1" max="1" width="11.5" style="3" customWidth="1"/>
    <col min="2" max="2" width="47.1640625" style="3" customWidth="1"/>
    <col min="3" max="5" width="15.33203125" style="3" customWidth="1"/>
    <col min="6" max="6" width="10.1640625" style="3" customWidth="1"/>
    <col min="7" max="7" width="17" style="3" customWidth="1"/>
    <col min="8" max="8" width="16.5" style="3" customWidth="1"/>
    <col min="9" max="9" width="14.1640625" style="3" customWidth="1"/>
    <col min="10" max="10" width="16.83203125" style="3" customWidth="1"/>
    <col min="11" max="12" width="15.83203125" style="1" customWidth="1"/>
    <col min="13" max="13" width="17.6640625" style="1" customWidth="1"/>
    <col min="14" max="14" width="15.83203125" style="3" customWidth="1"/>
  </cols>
  <sheetData>
    <row r="1" spans="1:14" s="3" customFormat="1" ht="36.950000000000003" customHeight="1" x14ac:dyDescent="0.25">
      <c r="H1" s="167" t="s">
        <v>193</v>
      </c>
      <c r="I1" s="167"/>
      <c r="J1" s="167"/>
      <c r="K1" s="167"/>
      <c r="L1" s="167"/>
      <c r="M1" s="167"/>
      <c r="N1" s="167"/>
    </row>
    <row r="2" spans="1:14" s="2" customFormat="1" ht="15" customHeight="1" x14ac:dyDescent="0.25">
      <c r="N2" s="15" t="s">
        <v>1</v>
      </c>
    </row>
    <row r="3" spans="1:14" s="2" customFormat="1" ht="15" customHeight="1" x14ac:dyDescent="0.25">
      <c r="A3" s="176" t="s">
        <v>194</v>
      </c>
      <c r="B3" s="176"/>
      <c r="C3" s="176"/>
      <c r="D3" s="176"/>
    </row>
    <row r="4" spans="1:14" s="5" customFormat="1" ht="56.1" customHeight="1" x14ac:dyDescent="0.3">
      <c r="A4" s="177" t="s">
        <v>186</v>
      </c>
      <c r="B4" s="177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</row>
    <row r="5" spans="1:14" s="16" customFormat="1" ht="15" customHeight="1" x14ac:dyDescent="0.25">
      <c r="A5" s="169" t="s">
        <v>3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</row>
    <row r="6" spans="1:14" s="16" customFormat="1" ht="15" customHeight="1" x14ac:dyDescent="0.25"/>
    <row r="7" spans="1:14" s="17" customFormat="1" ht="15.95" customHeight="1" x14ac:dyDescent="0.25">
      <c r="A7" s="17" t="s">
        <v>195</v>
      </c>
      <c r="D7" s="178" t="s">
        <v>196</v>
      </c>
      <c r="E7" s="178"/>
    </row>
    <row r="8" spans="1:14" s="17" customFormat="1" ht="15.95" customHeight="1" x14ac:dyDescent="0.25"/>
    <row r="9" spans="1:14" s="18" customFormat="1" ht="15" customHeight="1" x14ac:dyDescent="0.2">
      <c r="A9" s="173" t="s">
        <v>4</v>
      </c>
      <c r="B9" s="170" t="s">
        <v>5</v>
      </c>
      <c r="C9" s="175" t="s">
        <v>197</v>
      </c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</row>
    <row r="10" spans="1:14" s="6" customFormat="1" ht="93" customHeight="1" x14ac:dyDescent="0.2">
      <c r="A10" s="174"/>
      <c r="B10" s="171"/>
      <c r="C10" s="7" t="s">
        <v>165</v>
      </c>
      <c r="D10" s="7" t="s">
        <v>166</v>
      </c>
      <c r="E10" s="7" t="s">
        <v>167</v>
      </c>
      <c r="F10" s="7" t="s">
        <v>168</v>
      </c>
      <c r="G10" s="7" t="s">
        <v>169</v>
      </c>
      <c r="H10" s="7" t="s">
        <v>170</v>
      </c>
      <c r="I10" s="7" t="s">
        <v>171</v>
      </c>
      <c r="J10" s="7" t="s">
        <v>172</v>
      </c>
      <c r="K10" s="7" t="s">
        <v>190</v>
      </c>
      <c r="L10" s="7" t="s">
        <v>173</v>
      </c>
      <c r="M10" s="7" t="s">
        <v>174</v>
      </c>
      <c r="N10" s="7" t="s">
        <v>175</v>
      </c>
    </row>
    <row r="11" spans="1:14" s="20" customFormat="1" ht="15" customHeight="1" x14ac:dyDescent="0.2">
      <c r="A11" s="9" t="s">
        <v>128</v>
      </c>
      <c r="B11" s="9" t="s">
        <v>129</v>
      </c>
      <c r="C11" s="21">
        <v>21</v>
      </c>
      <c r="D11" s="21">
        <v>84</v>
      </c>
      <c r="E11" s="21">
        <v>3</v>
      </c>
      <c r="F11" s="21">
        <v>58</v>
      </c>
      <c r="G11" s="10">
        <v>2345001</v>
      </c>
      <c r="H11" s="10">
        <v>653822</v>
      </c>
      <c r="I11" s="10">
        <v>2998823</v>
      </c>
      <c r="J11" s="21">
        <v>105</v>
      </c>
      <c r="K11" s="24" t="s">
        <v>191</v>
      </c>
      <c r="L11" s="10">
        <v>2998823</v>
      </c>
      <c r="M11" s="10">
        <v>944171</v>
      </c>
      <c r="N11" s="10">
        <v>3942994</v>
      </c>
    </row>
    <row r="12" spans="1:14" s="20" customFormat="1" ht="15" customHeight="1" x14ac:dyDescent="0.2">
      <c r="A12" s="9" t="s">
        <v>126</v>
      </c>
      <c r="B12" s="9" t="s">
        <v>127</v>
      </c>
      <c r="C12" s="21">
        <v>22</v>
      </c>
      <c r="D12" s="21">
        <v>88</v>
      </c>
      <c r="E12" s="21">
        <v>3</v>
      </c>
      <c r="F12" s="22">
        <v>77.5</v>
      </c>
      <c r="G12" s="10">
        <v>373541</v>
      </c>
      <c r="H12" s="10">
        <v>873642</v>
      </c>
      <c r="I12" s="10">
        <v>1247183</v>
      </c>
      <c r="J12" s="21">
        <v>134</v>
      </c>
      <c r="K12" s="24" t="s">
        <v>192</v>
      </c>
      <c r="L12" s="11">
        <v>0</v>
      </c>
      <c r="M12" s="11">
        <v>0</v>
      </c>
      <c r="N12" s="11">
        <v>0</v>
      </c>
    </row>
    <row r="13" spans="1:14" s="20" customFormat="1" ht="15" customHeight="1" x14ac:dyDescent="0.2">
      <c r="A13" s="9" t="s">
        <v>12</v>
      </c>
      <c r="B13" s="9" t="s">
        <v>13</v>
      </c>
      <c r="C13" s="21">
        <v>14</v>
      </c>
      <c r="D13" s="21">
        <v>56</v>
      </c>
      <c r="E13" s="21">
        <v>2</v>
      </c>
      <c r="F13" s="22">
        <v>45.5</v>
      </c>
      <c r="G13" s="10">
        <v>297740</v>
      </c>
      <c r="H13" s="11">
        <v>0</v>
      </c>
      <c r="I13" s="10">
        <v>297740</v>
      </c>
      <c r="J13" s="21">
        <v>75</v>
      </c>
      <c r="K13" s="24" t="s">
        <v>191</v>
      </c>
      <c r="L13" s="10">
        <v>223305</v>
      </c>
      <c r="M13" s="10">
        <v>70307</v>
      </c>
      <c r="N13" s="10">
        <v>293612</v>
      </c>
    </row>
    <row r="14" spans="1:14" s="20" customFormat="1" ht="15" customHeight="1" x14ac:dyDescent="0.2">
      <c r="A14" s="9" t="s">
        <v>134</v>
      </c>
      <c r="B14" s="9" t="s">
        <v>135</v>
      </c>
      <c r="C14" s="21">
        <v>23</v>
      </c>
      <c r="D14" s="21">
        <v>92</v>
      </c>
      <c r="E14" s="21">
        <v>3</v>
      </c>
      <c r="F14" s="21">
        <v>78</v>
      </c>
      <c r="G14" s="10">
        <v>7400874</v>
      </c>
      <c r="H14" s="10">
        <v>879278</v>
      </c>
      <c r="I14" s="10">
        <v>8280152</v>
      </c>
      <c r="J14" s="21">
        <v>111</v>
      </c>
      <c r="K14" s="24" t="s">
        <v>191</v>
      </c>
      <c r="L14" s="10">
        <v>8280152</v>
      </c>
      <c r="M14" s="10">
        <v>2606982</v>
      </c>
      <c r="N14" s="10">
        <v>10887135</v>
      </c>
    </row>
    <row r="15" spans="1:14" s="20" customFormat="1" ht="15" customHeight="1" x14ac:dyDescent="0.2">
      <c r="A15" s="9" t="s">
        <v>136</v>
      </c>
      <c r="B15" s="9" t="s">
        <v>137</v>
      </c>
      <c r="C15" s="21">
        <v>21</v>
      </c>
      <c r="D15" s="21">
        <v>84</v>
      </c>
      <c r="E15" s="21">
        <v>3</v>
      </c>
      <c r="F15" s="22">
        <v>66.5</v>
      </c>
      <c r="G15" s="10">
        <v>6959490</v>
      </c>
      <c r="H15" s="10">
        <v>749641</v>
      </c>
      <c r="I15" s="10">
        <v>7709131</v>
      </c>
      <c r="J15" s="21">
        <v>98</v>
      </c>
      <c r="K15" s="24" t="s">
        <v>191</v>
      </c>
      <c r="L15" s="10">
        <v>7709131</v>
      </c>
      <c r="M15" s="10">
        <v>2427198</v>
      </c>
      <c r="N15" s="10">
        <v>10136329</v>
      </c>
    </row>
    <row r="16" spans="1:14" s="20" customFormat="1" ht="15" customHeight="1" x14ac:dyDescent="0.2">
      <c r="A16" s="9" t="s">
        <v>152</v>
      </c>
      <c r="B16" s="9" t="s">
        <v>153</v>
      </c>
      <c r="C16" s="21">
        <v>22</v>
      </c>
      <c r="D16" s="21">
        <v>88</v>
      </c>
      <c r="E16" s="21">
        <v>3</v>
      </c>
      <c r="F16" s="21">
        <v>65</v>
      </c>
      <c r="G16" s="10">
        <v>6155065</v>
      </c>
      <c r="H16" s="10">
        <v>732732</v>
      </c>
      <c r="I16" s="10">
        <v>6887797</v>
      </c>
      <c r="J16" s="21">
        <v>105</v>
      </c>
      <c r="K16" s="24" t="s">
        <v>191</v>
      </c>
      <c r="L16" s="10">
        <v>6887797</v>
      </c>
      <c r="M16" s="10">
        <v>2168603</v>
      </c>
      <c r="N16" s="10">
        <v>9056400</v>
      </c>
    </row>
    <row r="17" spans="1:14" s="20" customFormat="1" ht="15" customHeight="1" x14ac:dyDescent="0.2">
      <c r="A17" s="9" t="s">
        <v>118</v>
      </c>
      <c r="B17" s="9" t="s">
        <v>119</v>
      </c>
      <c r="C17" s="21">
        <v>21</v>
      </c>
      <c r="D17" s="21">
        <v>84</v>
      </c>
      <c r="E17" s="21">
        <v>3</v>
      </c>
      <c r="F17" s="22">
        <v>72.5</v>
      </c>
      <c r="G17" s="10">
        <v>3048262</v>
      </c>
      <c r="H17" s="10">
        <v>817278</v>
      </c>
      <c r="I17" s="10">
        <v>3865540</v>
      </c>
      <c r="J17" s="21">
        <v>131</v>
      </c>
      <c r="K17" s="24" t="s">
        <v>191</v>
      </c>
      <c r="L17" s="10">
        <v>3865540</v>
      </c>
      <c r="M17" s="10">
        <v>1217054</v>
      </c>
      <c r="N17" s="10">
        <v>5082594</v>
      </c>
    </row>
    <row r="18" spans="1:14" s="20" customFormat="1" ht="15" customHeight="1" x14ac:dyDescent="0.2">
      <c r="A18" s="9" t="s">
        <v>26</v>
      </c>
      <c r="B18" s="9" t="s">
        <v>27</v>
      </c>
      <c r="C18" s="21">
        <v>21</v>
      </c>
      <c r="D18" s="21">
        <v>84</v>
      </c>
      <c r="E18" s="21">
        <v>3</v>
      </c>
      <c r="F18" s="22">
        <v>71.5</v>
      </c>
      <c r="G18" s="10">
        <v>837507</v>
      </c>
      <c r="H18" s="10">
        <v>806005</v>
      </c>
      <c r="I18" s="10">
        <v>1643512</v>
      </c>
      <c r="J18" s="21">
        <v>91</v>
      </c>
      <c r="K18" s="24" t="s">
        <v>191</v>
      </c>
      <c r="L18" s="10">
        <v>1643512</v>
      </c>
      <c r="M18" s="10">
        <v>517455</v>
      </c>
      <c r="N18" s="10">
        <v>2160967</v>
      </c>
    </row>
    <row r="19" spans="1:14" s="20" customFormat="1" ht="15" customHeight="1" x14ac:dyDescent="0.2">
      <c r="A19" s="9" t="s">
        <v>122</v>
      </c>
      <c r="B19" s="9" t="s">
        <v>123</v>
      </c>
      <c r="C19" s="21">
        <v>22</v>
      </c>
      <c r="D19" s="21">
        <v>88</v>
      </c>
      <c r="E19" s="21">
        <v>3</v>
      </c>
      <c r="F19" s="22">
        <v>59.5</v>
      </c>
      <c r="G19" s="10">
        <v>3773098</v>
      </c>
      <c r="H19" s="10">
        <v>670731</v>
      </c>
      <c r="I19" s="10">
        <v>4443829</v>
      </c>
      <c r="J19" s="21">
        <v>103</v>
      </c>
      <c r="K19" s="24" t="s">
        <v>191</v>
      </c>
      <c r="L19" s="10">
        <v>4443829</v>
      </c>
      <c r="M19" s="10">
        <v>1399127</v>
      </c>
      <c r="N19" s="10">
        <v>5842956</v>
      </c>
    </row>
    <row r="20" spans="1:14" s="20" customFormat="1" ht="15" customHeight="1" x14ac:dyDescent="0.2">
      <c r="A20" s="9" t="s">
        <v>146</v>
      </c>
      <c r="B20" s="9" t="s">
        <v>147</v>
      </c>
      <c r="C20" s="21">
        <v>20</v>
      </c>
      <c r="D20" s="21">
        <v>80</v>
      </c>
      <c r="E20" s="21">
        <v>3</v>
      </c>
      <c r="F20" s="22">
        <v>68.5</v>
      </c>
      <c r="G20" s="10">
        <v>2152837</v>
      </c>
      <c r="H20" s="10">
        <v>772187</v>
      </c>
      <c r="I20" s="10">
        <v>2925024</v>
      </c>
      <c r="J20" s="21">
        <v>127</v>
      </c>
      <c r="K20" s="24" t="s">
        <v>191</v>
      </c>
      <c r="L20" s="10">
        <v>2925024</v>
      </c>
      <c r="M20" s="10">
        <v>920936</v>
      </c>
      <c r="N20" s="10">
        <v>3845960</v>
      </c>
    </row>
    <row r="21" spans="1:14" s="20" customFormat="1" ht="15" customHeight="1" x14ac:dyDescent="0.2">
      <c r="A21" s="9" t="s">
        <v>138</v>
      </c>
      <c r="B21" s="9" t="s">
        <v>139</v>
      </c>
      <c r="C21" s="21">
        <v>21</v>
      </c>
      <c r="D21" s="21">
        <v>84</v>
      </c>
      <c r="E21" s="21">
        <v>3</v>
      </c>
      <c r="F21" s="21">
        <v>71</v>
      </c>
      <c r="G21" s="10">
        <v>1476330</v>
      </c>
      <c r="H21" s="10">
        <v>800369</v>
      </c>
      <c r="I21" s="10">
        <v>2276699</v>
      </c>
      <c r="J21" s="21">
        <v>121</v>
      </c>
      <c r="K21" s="24" t="s">
        <v>192</v>
      </c>
      <c r="L21" s="11">
        <v>0</v>
      </c>
      <c r="M21" s="11">
        <v>0</v>
      </c>
      <c r="N21" s="11">
        <v>0</v>
      </c>
    </row>
    <row r="22" spans="1:14" s="20" customFormat="1" ht="15" customHeight="1" x14ac:dyDescent="0.2">
      <c r="A22" s="9" t="s">
        <v>30</v>
      </c>
      <c r="B22" s="9" t="s">
        <v>31</v>
      </c>
      <c r="C22" s="21">
        <v>21</v>
      </c>
      <c r="D22" s="21">
        <v>84</v>
      </c>
      <c r="E22" s="21">
        <v>3</v>
      </c>
      <c r="F22" s="22">
        <v>75.5</v>
      </c>
      <c r="G22" s="10">
        <v>430500</v>
      </c>
      <c r="H22" s="10">
        <v>851096</v>
      </c>
      <c r="I22" s="10">
        <v>1281596</v>
      </c>
      <c r="J22" s="21">
        <v>83</v>
      </c>
      <c r="K22" s="24" t="s">
        <v>192</v>
      </c>
      <c r="L22" s="11">
        <v>0</v>
      </c>
      <c r="M22" s="11">
        <v>0</v>
      </c>
      <c r="N22" s="11">
        <v>0</v>
      </c>
    </row>
    <row r="23" spans="1:14" s="20" customFormat="1" ht="15" customHeight="1" x14ac:dyDescent="0.2">
      <c r="A23" s="9" t="s">
        <v>32</v>
      </c>
      <c r="B23" s="9" t="s">
        <v>33</v>
      </c>
      <c r="C23" s="21">
        <v>20</v>
      </c>
      <c r="D23" s="21">
        <v>80</v>
      </c>
      <c r="E23" s="21">
        <v>3</v>
      </c>
      <c r="F23" s="21">
        <v>59</v>
      </c>
      <c r="G23" s="10">
        <v>585076</v>
      </c>
      <c r="H23" s="10">
        <v>665095</v>
      </c>
      <c r="I23" s="10">
        <v>1250171</v>
      </c>
      <c r="J23" s="21">
        <v>109</v>
      </c>
      <c r="K23" s="24" t="s">
        <v>192</v>
      </c>
      <c r="L23" s="11">
        <v>0</v>
      </c>
      <c r="M23" s="11">
        <v>0</v>
      </c>
      <c r="N23" s="11">
        <v>0</v>
      </c>
    </row>
    <row r="24" spans="1:14" s="20" customFormat="1" ht="15" customHeight="1" x14ac:dyDescent="0.2">
      <c r="A24" s="9" t="s">
        <v>34</v>
      </c>
      <c r="B24" s="9" t="s">
        <v>35</v>
      </c>
      <c r="C24" s="21">
        <v>22</v>
      </c>
      <c r="D24" s="21">
        <v>88</v>
      </c>
      <c r="E24" s="21">
        <v>3</v>
      </c>
      <c r="F24" s="21">
        <v>78</v>
      </c>
      <c r="G24" s="10">
        <v>469336</v>
      </c>
      <c r="H24" s="10">
        <v>879278</v>
      </c>
      <c r="I24" s="10">
        <v>1348614</v>
      </c>
      <c r="J24" s="21">
        <v>109</v>
      </c>
      <c r="K24" s="24" t="s">
        <v>191</v>
      </c>
      <c r="L24" s="10">
        <v>1348614</v>
      </c>
      <c r="M24" s="10">
        <v>424607</v>
      </c>
      <c r="N24" s="10">
        <v>1773221</v>
      </c>
    </row>
    <row r="25" spans="1:14" s="20" customFormat="1" ht="15" customHeight="1" x14ac:dyDescent="0.2">
      <c r="A25" s="9" t="s">
        <v>140</v>
      </c>
      <c r="B25" s="9" t="s">
        <v>141</v>
      </c>
      <c r="C25" s="21">
        <v>20</v>
      </c>
      <c r="D25" s="21">
        <v>80</v>
      </c>
      <c r="E25" s="21">
        <v>3</v>
      </c>
      <c r="F25" s="22">
        <v>69.5</v>
      </c>
      <c r="G25" s="10">
        <v>1590679</v>
      </c>
      <c r="H25" s="10">
        <v>783459</v>
      </c>
      <c r="I25" s="10">
        <v>2374138</v>
      </c>
      <c r="J25" s="21">
        <v>71</v>
      </c>
      <c r="K25" s="24" t="s">
        <v>191</v>
      </c>
      <c r="L25" s="10">
        <v>1685638</v>
      </c>
      <c r="M25" s="10">
        <v>530718</v>
      </c>
      <c r="N25" s="10">
        <v>2216356</v>
      </c>
    </row>
    <row r="26" spans="1:14" s="20" customFormat="1" ht="15" customHeight="1" x14ac:dyDescent="0.2">
      <c r="A26" s="9" t="s">
        <v>36</v>
      </c>
      <c r="B26" s="9" t="s">
        <v>37</v>
      </c>
      <c r="C26" s="21">
        <v>22</v>
      </c>
      <c r="D26" s="21">
        <v>88</v>
      </c>
      <c r="E26" s="21">
        <v>3</v>
      </c>
      <c r="F26" s="22">
        <v>75.5</v>
      </c>
      <c r="G26" s="10">
        <v>1464247</v>
      </c>
      <c r="H26" s="10">
        <v>851096</v>
      </c>
      <c r="I26" s="10">
        <v>2315343</v>
      </c>
      <c r="J26" s="21">
        <v>112</v>
      </c>
      <c r="K26" s="24" t="s">
        <v>192</v>
      </c>
      <c r="L26" s="11">
        <v>0</v>
      </c>
      <c r="M26" s="11">
        <v>0</v>
      </c>
      <c r="N26" s="11">
        <v>0</v>
      </c>
    </row>
    <row r="27" spans="1:14" s="20" customFormat="1" ht="15" customHeight="1" x14ac:dyDescent="0.2">
      <c r="A27" s="9" t="s">
        <v>38</v>
      </c>
      <c r="B27" s="9" t="s">
        <v>39</v>
      </c>
      <c r="C27" s="21">
        <v>22</v>
      </c>
      <c r="D27" s="21">
        <v>88</v>
      </c>
      <c r="E27" s="21">
        <v>3</v>
      </c>
      <c r="F27" s="21">
        <v>75</v>
      </c>
      <c r="G27" s="10">
        <v>423021</v>
      </c>
      <c r="H27" s="10">
        <v>845460</v>
      </c>
      <c r="I27" s="10">
        <v>1268481</v>
      </c>
      <c r="J27" s="21">
        <v>106</v>
      </c>
      <c r="K27" s="24" t="s">
        <v>191</v>
      </c>
      <c r="L27" s="10">
        <v>1268481</v>
      </c>
      <c r="M27" s="10">
        <v>399378</v>
      </c>
      <c r="N27" s="10">
        <v>1667859</v>
      </c>
    </row>
    <row r="28" spans="1:14" s="20" customFormat="1" ht="15" customHeight="1" x14ac:dyDescent="0.2">
      <c r="A28" s="9" t="s">
        <v>40</v>
      </c>
      <c r="B28" s="9" t="s">
        <v>41</v>
      </c>
      <c r="C28" s="21">
        <v>20</v>
      </c>
      <c r="D28" s="21">
        <v>80</v>
      </c>
      <c r="E28" s="21">
        <v>3</v>
      </c>
      <c r="F28" s="21">
        <v>75</v>
      </c>
      <c r="G28" s="10">
        <v>779494</v>
      </c>
      <c r="H28" s="10">
        <v>845460</v>
      </c>
      <c r="I28" s="10">
        <v>1624954</v>
      </c>
      <c r="J28" s="21">
        <v>76</v>
      </c>
      <c r="K28" s="24" t="s">
        <v>191</v>
      </c>
      <c r="L28" s="10">
        <v>1234965</v>
      </c>
      <c r="M28" s="10">
        <v>388825</v>
      </c>
      <c r="N28" s="10">
        <v>1623790</v>
      </c>
    </row>
    <row r="29" spans="1:14" s="20" customFormat="1" ht="15" customHeight="1" x14ac:dyDescent="0.2">
      <c r="A29" s="9" t="s">
        <v>156</v>
      </c>
      <c r="B29" s="9" t="s">
        <v>157</v>
      </c>
      <c r="C29" s="21">
        <v>20</v>
      </c>
      <c r="D29" s="21">
        <v>80</v>
      </c>
      <c r="E29" s="21">
        <v>3</v>
      </c>
      <c r="F29" s="22">
        <v>70.5</v>
      </c>
      <c r="G29" s="10">
        <v>1958275</v>
      </c>
      <c r="H29" s="10">
        <v>794732</v>
      </c>
      <c r="I29" s="10">
        <v>2753007</v>
      </c>
      <c r="J29" s="21">
        <v>82</v>
      </c>
      <c r="K29" s="24" t="s">
        <v>191</v>
      </c>
      <c r="L29" s="10">
        <v>2257466</v>
      </c>
      <c r="M29" s="10">
        <v>710757</v>
      </c>
      <c r="N29" s="10">
        <v>2968223</v>
      </c>
    </row>
    <row r="30" spans="1:14" s="20" customFormat="1" ht="15" customHeight="1" x14ac:dyDescent="0.2">
      <c r="A30" s="9" t="s">
        <v>42</v>
      </c>
      <c r="B30" s="9" t="s">
        <v>43</v>
      </c>
      <c r="C30" s="21">
        <v>21</v>
      </c>
      <c r="D30" s="21">
        <v>84</v>
      </c>
      <c r="E30" s="21">
        <v>3</v>
      </c>
      <c r="F30" s="22">
        <v>75.5</v>
      </c>
      <c r="G30" s="10">
        <v>1250028</v>
      </c>
      <c r="H30" s="10">
        <v>851096</v>
      </c>
      <c r="I30" s="10">
        <v>2101124</v>
      </c>
      <c r="J30" s="21">
        <v>120</v>
      </c>
      <c r="K30" s="24" t="s">
        <v>191</v>
      </c>
      <c r="L30" s="10">
        <v>2101124</v>
      </c>
      <c r="M30" s="10">
        <v>661533</v>
      </c>
      <c r="N30" s="10">
        <v>2762657</v>
      </c>
    </row>
    <row r="31" spans="1:14" s="20" customFormat="1" ht="15" customHeight="1" x14ac:dyDescent="0.2">
      <c r="A31" s="9" t="s">
        <v>44</v>
      </c>
      <c r="B31" s="9" t="s">
        <v>45</v>
      </c>
      <c r="C31" s="21">
        <v>19</v>
      </c>
      <c r="D31" s="21">
        <v>76</v>
      </c>
      <c r="E31" s="21">
        <v>3</v>
      </c>
      <c r="F31" s="22">
        <v>71.5</v>
      </c>
      <c r="G31" s="10">
        <v>506637</v>
      </c>
      <c r="H31" s="10">
        <v>806005</v>
      </c>
      <c r="I31" s="10">
        <v>1312642</v>
      </c>
      <c r="J31" s="21">
        <v>109</v>
      </c>
      <c r="K31" s="24" t="s">
        <v>191</v>
      </c>
      <c r="L31" s="10">
        <v>1312642</v>
      </c>
      <c r="M31" s="10">
        <v>413282</v>
      </c>
      <c r="N31" s="10">
        <v>1725924</v>
      </c>
    </row>
    <row r="32" spans="1:14" s="20" customFormat="1" ht="15" customHeight="1" x14ac:dyDescent="0.2">
      <c r="A32" s="9" t="s">
        <v>46</v>
      </c>
      <c r="B32" s="9" t="s">
        <v>47</v>
      </c>
      <c r="C32" s="21">
        <v>19</v>
      </c>
      <c r="D32" s="21">
        <v>76</v>
      </c>
      <c r="E32" s="21">
        <v>3</v>
      </c>
      <c r="F32" s="21">
        <v>66</v>
      </c>
      <c r="G32" s="10">
        <v>1046884</v>
      </c>
      <c r="H32" s="10">
        <v>744005</v>
      </c>
      <c r="I32" s="10">
        <v>1790889</v>
      </c>
      <c r="J32" s="21">
        <v>166</v>
      </c>
      <c r="K32" s="24" t="s">
        <v>192</v>
      </c>
      <c r="L32" s="11">
        <v>0</v>
      </c>
      <c r="M32" s="11">
        <v>0</v>
      </c>
      <c r="N32" s="11">
        <v>0</v>
      </c>
    </row>
    <row r="33" spans="1:14" s="20" customFormat="1" ht="15" customHeight="1" x14ac:dyDescent="0.2">
      <c r="A33" s="9" t="s">
        <v>48</v>
      </c>
      <c r="B33" s="9" t="s">
        <v>49</v>
      </c>
      <c r="C33" s="21">
        <v>19</v>
      </c>
      <c r="D33" s="21">
        <v>76</v>
      </c>
      <c r="E33" s="21">
        <v>3</v>
      </c>
      <c r="F33" s="21">
        <v>69</v>
      </c>
      <c r="G33" s="10">
        <v>616288</v>
      </c>
      <c r="H33" s="10">
        <v>777823</v>
      </c>
      <c r="I33" s="10">
        <v>1394111</v>
      </c>
      <c r="J33" s="21">
        <v>101</v>
      </c>
      <c r="K33" s="24" t="s">
        <v>191</v>
      </c>
      <c r="L33" s="10">
        <v>1394111</v>
      </c>
      <c r="M33" s="10">
        <v>438932</v>
      </c>
      <c r="N33" s="10">
        <v>1833043</v>
      </c>
    </row>
    <row r="34" spans="1:14" s="20" customFormat="1" ht="15" customHeight="1" x14ac:dyDescent="0.2">
      <c r="A34" s="9" t="s">
        <v>50</v>
      </c>
      <c r="B34" s="9" t="s">
        <v>51</v>
      </c>
      <c r="C34" s="21">
        <v>19</v>
      </c>
      <c r="D34" s="21">
        <v>76</v>
      </c>
      <c r="E34" s="21">
        <v>3</v>
      </c>
      <c r="F34" s="21">
        <v>69</v>
      </c>
      <c r="G34" s="10">
        <v>3413029</v>
      </c>
      <c r="H34" s="10">
        <v>777823</v>
      </c>
      <c r="I34" s="10">
        <v>4190852</v>
      </c>
      <c r="J34" s="21">
        <v>109</v>
      </c>
      <c r="K34" s="24" t="s">
        <v>191</v>
      </c>
      <c r="L34" s="10">
        <v>4190852</v>
      </c>
      <c r="M34" s="10">
        <v>1319478</v>
      </c>
      <c r="N34" s="10">
        <v>5510330</v>
      </c>
    </row>
    <row r="35" spans="1:14" s="20" customFormat="1" ht="15" customHeight="1" x14ac:dyDescent="0.2">
      <c r="A35" s="9" t="s">
        <v>52</v>
      </c>
      <c r="B35" s="9" t="s">
        <v>53</v>
      </c>
      <c r="C35" s="21">
        <v>14</v>
      </c>
      <c r="D35" s="21">
        <v>56</v>
      </c>
      <c r="E35" s="21">
        <v>2</v>
      </c>
      <c r="F35" s="22">
        <v>41.5</v>
      </c>
      <c r="G35" s="10">
        <v>723398</v>
      </c>
      <c r="H35" s="11">
        <v>0</v>
      </c>
      <c r="I35" s="10">
        <v>723398</v>
      </c>
      <c r="J35" s="21">
        <v>84</v>
      </c>
      <c r="K35" s="24" t="s">
        <v>191</v>
      </c>
      <c r="L35" s="10">
        <v>607654</v>
      </c>
      <c r="M35" s="10">
        <v>191318</v>
      </c>
      <c r="N35" s="10">
        <v>798972</v>
      </c>
    </row>
    <row r="36" spans="1:14" s="20" customFormat="1" ht="15" customHeight="1" x14ac:dyDescent="0.2">
      <c r="A36" s="9" t="s">
        <v>54</v>
      </c>
      <c r="B36" s="9" t="s">
        <v>55</v>
      </c>
      <c r="C36" s="21">
        <v>20</v>
      </c>
      <c r="D36" s="21">
        <v>80</v>
      </c>
      <c r="E36" s="21">
        <v>3</v>
      </c>
      <c r="F36" s="22">
        <v>64.5</v>
      </c>
      <c r="G36" s="10">
        <v>762665</v>
      </c>
      <c r="H36" s="10">
        <v>727095</v>
      </c>
      <c r="I36" s="10">
        <v>1489760</v>
      </c>
      <c r="J36" s="21">
        <v>109</v>
      </c>
      <c r="K36" s="24" t="s">
        <v>191</v>
      </c>
      <c r="L36" s="10">
        <v>1489760</v>
      </c>
      <c r="M36" s="10">
        <v>469047</v>
      </c>
      <c r="N36" s="10">
        <v>1958807</v>
      </c>
    </row>
    <row r="37" spans="1:14" s="20" customFormat="1" ht="15" customHeight="1" x14ac:dyDescent="0.2">
      <c r="A37" s="9" t="s">
        <v>56</v>
      </c>
      <c r="B37" s="9" t="s">
        <v>57</v>
      </c>
      <c r="C37" s="21">
        <v>23</v>
      </c>
      <c r="D37" s="21">
        <v>92</v>
      </c>
      <c r="E37" s="21">
        <v>3</v>
      </c>
      <c r="F37" s="22">
        <v>74.5</v>
      </c>
      <c r="G37" s="10">
        <v>795699</v>
      </c>
      <c r="H37" s="10">
        <v>839823</v>
      </c>
      <c r="I37" s="10">
        <v>1635522</v>
      </c>
      <c r="J37" s="21">
        <v>115</v>
      </c>
      <c r="K37" s="24" t="s">
        <v>192</v>
      </c>
      <c r="L37" s="11">
        <v>0</v>
      </c>
      <c r="M37" s="11">
        <v>0</v>
      </c>
      <c r="N37" s="11">
        <v>0</v>
      </c>
    </row>
    <row r="38" spans="1:14" s="20" customFormat="1" ht="15" customHeight="1" x14ac:dyDescent="0.2">
      <c r="A38" s="9" t="s">
        <v>58</v>
      </c>
      <c r="B38" s="9" t="s">
        <v>59</v>
      </c>
      <c r="C38" s="21">
        <v>17</v>
      </c>
      <c r="D38" s="21">
        <v>68</v>
      </c>
      <c r="E38" s="21">
        <v>3</v>
      </c>
      <c r="F38" s="22">
        <v>63.5</v>
      </c>
      <c r="G38" s="10">
        <v>1253912</v>
      </c>
      <c r="H38" s="10">
        <v>715823</v>
      </c>
      <c r="I38" s="10">
        <v>1969735</v>
      </c>
      <c r="J38" s="21">
        <v>104</v>
      </c>
      <c r="K38" s="24" t="s">
        <v>191</v>
      </c>
      <c r="L38" s="10">
        <v>1969735</v>
      </c>
      <c r="M38" s="10">
        <v>620165</v>
      </c>
      <c r="N38" s="10">
        <v>2589900</v>
      </c>
    </row>
    <row r="39" spans="1:14" s="20" customFormat="1" ht="15" customHeight="1" x14ac:dyDescent="0.2">
      <c r="A39" s="9" t="s">
        <v>60</v>
      </c>
      <c r="B39" s="9" t="s">
        <v>61</v>
      </c>
      <c r="C39" s="21">
        <v>17</v>
      </c>
      <c r="D39" s="21">
        <v>68</v>
      </c>
      <c r="E39" s="21">
        <v>3</v>
      </c>
      <c r="F39" s="21">
        <v>51</v>
      </c>
      <c r="G39" s="10">
        <v>413671</v>
      </c>
      <c r="H39" s="10">
        <v>574913</v>
      </c>
      <c r="I39" s="10">
        <v>988584</v>
      </c>
      <c r="J39" s="21">
        <v>100</v>
      </c>
      <c r="K39" s="24" t="s">
        <v>191</v>
      </c>
      <c r="L39" s="10">
        <v>988584</v>
      </c>
      <c r="M39" s="10">
        <v>311253</v>
      </c>
      <c r="N39" s="10">
        <v>1299837</v>
      </c>
    </row>
    <row r="40" spans="1:14" s="20" customFormat="1" ht="15" customHeight="1" x14ac:dyDescent="0.2">
      <c r="A40" s="9" t="s">
        <v>142</v>
      </c>
      <c r="B40" s="9" t="s">
        <v>143</v>
      </c>
      <c r="C40" s="21">
        <v>19</v>
      </c>
      <c r="D40" s="21">
        <v>76</v>
      </c>
      <c r="E40" s="21">
        <v>3</v>
      </c>
      <c r="F40" s="21">
        <v>69</v>
      </c>
      <c r="G40" s="10">
        <v>2235878</v>
      </c>
      <c r="H40" s="10">
        <v>777823</v>
      </c>
      <c r="I40" s="10">
        <v>3013701</v>
      </c>
      <c r="J40" s="21">
        <v>87</v>
      </c>
      <c r="K40" s="24" t="s">
        <v>191</v>
      </c>
      <c r="L40" s="10">
        <v>2621920</v>
      </c>
      <c r="M40" s="10">
        <v>825504</v>
      </c>
      <c r="N40" s="10">
        <v>3447424</v>
      </c>
    </row>
    <row r="41" spans="1:14" s="20" customFormat="1" ht="15" customHeight="1" x14ac:dyDescent="0.2">
      <c r="A41" s="9" t="s">
        <v>144</v>
      </c>
      <c r="B41" s="9" t="s">
        <v>145</v>
      </c>
      <c r="C41" s="21">
        <v>19</v>
      </c>
      <c r="D41" s="21">
        <v>76</v>
      </c>
      <c r="E41" s="21">
        <v>3</v>
      </c>
      <c r="F41" s="22">
        <v>69.5</v>
      </c>
      <c r="G41" s="10">
        <v>2003056</v>
      </c>
      <c r="H41" s="10">
        <v>783459</v>
      </c>
      <c r="I41" s="10">
        <v>2786515</v>
      </c>
      <c r="J41" s="21">
        <v>103</v>
      </c>
      <c r="K41" s="24" t="s">
        <v>191</v>
      </c>
      <c r="L41" s="10">
        <v>2786515</v>
      </c>
      <c r="M41" s="10">
        <v>877326</v>
      </c>
      <c r="N41" s="10">
        <v>3663841</v>
      </c>
    </row>
    <row r="42" spans="1:14" s="20" customFormat="1" ht="15" customHeight="1" x14ac:dyDescent="0.2">
      <c r="A42" s="9" t="s">
        <v>62</v>
      </c>
      <c r="B42" s="9" t="s">
        <v>63</v>
      </c>
      <c r="C42" s="21">
        <v>22</v>
      </c>
      <c r="D42" s="21">
        <v>88</v>
      </c>
      <c r="E42" s="21">
        <v>3</v>
      </c>
      <c r="F42" s="22">
        <v>75.5</v>
      </c>
      <c r="G42" s="10">
        <v>740946</v>
      </c>
      <c r="H42" s="10">
        <v>851096</v>
      </c>
      <c r="I42" s="10">
        <v>1592042</v>
      </c>
      <c r="J42" s="21">
        <v>101</v>
      </c>
      <c r="K42" s="24" t="s">
        <v>191</v>
      </c>
      <c r="L42" s="10">
        <v>1592042</v>
      </c>
      <c r="M42" s="10">
        <v>501250</v>
      </c>
      <c r="N42" s="10">
        <v>2093292</v>
      </c>
    </row>
    <row r="43" spans="1:14" s="20" customFormat="1" ht="15" customHeight="1" x14ac:dyDescent="0.2">
      <c r="A43" s="9" t="s">
        <v>64</v>
      </c>
      <c r="B43" s="9" t="s">
        <v>65</v>
      </c>
      <c r="C43" s="21">
        <v>15</v>
      </c>
      <c r="D43" s="21">
        <v>60</v>
      </c>
      <c r="E43" s="21">
        <v>3</v>
      </c>
      <c r="F43" s="22">
        <v>43.5</v>
      </c>
      <c r="G43" s="10">
        <v>784384</v>
      </c>
      <c r="H43" s="10">
        <v>490367</v>
      </c>
      <c r="I43" s="10">
        <v>1274751</v>
      </c>
      <c r="J43" s="21">
        <v>86</v>
      </c>
      <c r="K43" s="24" t="s">
        <v>191</v>
      </c>
      <c r="L43" s="10">
        <v>1096286</v>
      </c>
      <c r="M43" s="10">
        <v>345163</v>
      </c>
      <c r="N43" s="10">
        <v>1441449</v>
      </c>
    </row>
    <row r="44" spans="1:14" s="20" customFormat="1" ht="15" customHeight="1" x14ac:dyDescent="0.2">
      <c r="A44" s="9" t="s">
        <v>66</v>
      </c>
      <c r="B44" s="9" t="s">
        <v>67</v>
      </c>
      <c r="C44" s="21">
        <v>18</v>
      </c>
      <c r="D44" s="21">
        <v>72</v>
      </c>
      <c r="E44" s="21">
        <v>3</v>
      </c>
      <c r="F44" s="22">
        <v>54.5</v>
      </c>
      <c r="G44" s="10">
        <v>577980</v>
      </c>
      <c r="H44" s="10">
        <v>614367</v>
      </c>
      <c r="I44" s="10">
        <v>1192347</v>
      </c>
      <c r="J44" s="21">
        <v>91</v>
      </c>
      <c r="K44" s="24" t="s">
        <v>192</v>
      </c>
      <c r="L44" s="11">
        <v>0</v>
      </c>
      <c r="M44" s="11">
        <v>0</v>
      </c>
      <c r="N44" s="11">
        <v>0</v>
      </c>
    </row>
    <row r="45" spans="1:14" s="20" customFormat="1" ht="15" customHeight="1" x14ac:dyDescent="0.2">
      <c r="A45" s="9" t="s">
        <v>68</v>
      </c>
      <c r="B45" s="9" t="s">
        <v>69</v>
      </c>
      <c r="C45" s="21">
        <v>15</v>
      </c>
      <c r="D45" s="21">
        <v>60</v>
      </c>
      <c r="E45" s="21">
        <v>3</v>
      </c>
      <c r="F45" s="22">
        <v>46.5</v>
      </c>
      <c r="G45" s="10">
        <v>550219</v>
      </c>
      <c r="H45" s="10">
        <v>524185</v>
      </c>
      <c r="I45" s="10">
        <v>1074404</v>
      </c>
      <c r="J45" s="21">
        <v>106</v>
      </c>
      <c r="K45" s="24" t="s">
        <v>191</v>
      </c>
      <c r="L45" s="10">
        <v>1074404</v>
      </c>
      <c r="M45" s="10">
        <v>338273</v>
      </c>
      <c r="N45" s="10">
        <v>1412677</v>
      </c>
    </row>
    <row r="46" spans="1:14" s="20" customFormat="1" ht="15" customHeight="1" x14ac:dyDescent="0.2">
      <c r="A46" s="9" t="s">
        <v>148</v>
      </c>
      <c r="B46" s="9" t="s">
        <v>149</v>
      </c>
      <c r="C46" s="21">
        <v>14</v>
      </c>
      <c r="D46" s="21">
        <v>56</v>
      </c>
      <c r="E46" s="21">
        <v>2</v>
      </c>
      <c r="F46" s="21">
        <v>43</v>
      </c>
      <c r="G46" s="10">
        <v>350000</v>
      </c>
      <c r="H46" s="11">
        <v>0</v>
      </c>
      <c r="I46" s="10">
        <v>350000</v>
      </c>
      <c r="J46" s="21">
        <v>50</v>
      </c>
      <c r="K46" s="24" t="s">
        <v>191</v>
      </c>
      <c r="L46" s="11">
        <v>0</v>
      </c>
      <c r="M46" s="11">
        <v>0</v>
      </c>
      <c r="N46" s="11">
        <v>0</v>
      </c>
    </row>
    <row r="47" spans="1:14" s="20" customFormat="1" ht="15" customHeight="1" x14ac:dyDescent="0.2">
      <c r="A47" s="9" t="s">
        <v>70</v>
      </c>
      <c r="B47" s="9" t="s">
        <v>71</v>
      </c>
      <c r="C47" s="21">
        <v>21</v>
      </c>
      <c r="D47" s="21">
        <v>84</v>
      </c>
      <c r="E47" s="21">
        <v>3</v>
      </c>
      <c r="F47" s="21">
        <v>58</v>
      </c>
      <c r="G47" s="10">
        <v>2305590</v>
      </c>
      <c r="H47" s="10">
        <v>653822</v>
      </c>
      <c r="I47" s="10">
        <v>2959412</v>
      </c>
      <c r="J47" s="21">
        <v>93</v>
      </c>
      <c r="K47" s="24" t="s">
        <v>192</v>
      </c>
      <c r="L47" s="11">
        <v>0</v>
      </c>
      <c r="M47" s="11">
        <v>0</v>
      </c>
      <c r="N47" s="11">
        <v>0</v>
      </c>
    </row>
    <row r="48" spans="1:14" s="20" customFormat="1" ht="15" customHeight="1" x14ac:dyDescent="0.2">
      <c r="A48" s="9" t="s">
        <v>72</v>
      </c>
      <c r="B48" s="9" t="s">
        <v>73</v>
      </c>
      <c r="C48" s="21">
        <v>15</v>
      </c>
      <c r="D48" s="21">
        <v>60</v>
      </c>
      <c r="E48" s="21">
        <v>3</v>
      </c>
      <c r="F48" s="22">
        <v>60.5</v>
      </c>
      <c r="G48" s="10">
        <v>193219</v>
      </c>
      <c r="H48" s="10">
        <v>682004</v>
      </c>
      <c r="I48" s="10">
        <v>875223</v>
      </c>
      <c r="J48" s="21">
        <v>25</v>
      </c>
      <c r="K48" s="24" t="s">
        <v>191</v>
      </c>
      <c r="L48" s="11">
        <v>0</v>
      </c>
      <c r="M48" s="11">
        <v>0</v>
      </c>
      <c r="N48" s="11">
        <v>0</v>
      </c>
    </row>
    <row r="49" spans="1:14" s="20" customFormat="1" ht="15" customHeight="1" x14ac:dyDescent="0.2">
      <c r="A49" s="9" t="s">
        <v>74</v>
      </c>
      <c r="B49" s="9" t="s">
        <v>75</v>
      </c>
      <c r="C49" s="21">
        <v>16</v>
      </c>
      <c r="D49" s="21">
        <v>64</v>
      </c>
      <c r="E49" s="21">
        <v>3</v>
      </c>
      <c r="F49" s="22">
        <v>44.5</v>
      </c>
      <c r="G49" s="10">
        <v>60219</v>
      </c>
      <c r="H49" s="10">
        <v>501639</v>
      </c>
      <c r="I49" s="10">
        <v>561858</v>
      </c>
      <c r="J49" s="21">
        <v>21</v>
      </c>
      <c r="K49" s="24" t="s">
        <v>192</v>
      </c>
      <c r="L49" s="11">
        <v>0</v>
      </c>
      <c r="M49" s="11">
        <v>0</v>
      </c>
      <c r="N49" s="11">
        <v>0</v>
      </c>
    </row>
    <row r="50" spans="1:14" s="20" customFormat="1" ht="15" customHeight="1" x14ac:dyDescent="0.2">
      <c r="A50" s="9" t="s">
        <v>76</v>
      </c>
      <c r="B50" s="9" t="s">
        <v>77</v>
      </c>
      <c r="C50" s="21">
        <v>20</v>
      </c>
      <c r="D50" s="21">
        <v>80</v>
      </c>
      <c r="E50" s="21">
        <v>3</v>
      </c>
      <c r="F50" s="22">
        <v>64.5</v>
      </c>
      <c r="G50" s="10">
        <v>238384</v>
      </c>
      <c r="H50" s="10">
        <v>727095</v>
      </c>
      <c r="I50" s="10">
        <v>965479</v>
      </c>
      <c r="J50" s="21">
        <v>43</v>
      </c>
      <c r="K50" s="24" t="s">
        <v>191</v>
      </c>
      <c r="L50" s="11">
        <v>0</v>
      </c>
      <c r="M50" s="11">
        <v>0</v>
      </c>
      <c r="N50" s="11">
        <v>0</v>
      </c>
    </row>
    <row r="51" spans="1:14" s="20" customFormat="1" ht="15" customHeight="1" x14ac:dyDescent="0.2">
      <c r="A51" s="9" t="s">
        <v>150</v>
      </c>
      <c r="B51" s="9" t="s">
        <v>151</v>
      </c>
      <c r="C51" s="21">
        <v>21</v>
      </c>
      <c r="D51" s="21">
        <v>84</v>
      </c>
      <c r="E51" s="21">
        <v>3</v>
      </c>
      <c r="F51" s="22">
        <v>76.5</v>
      </c>
      <c r="G51" s="10">
        <v>1528350</v>
      </c>
      <c r="H51" s="10">
        <v>862369</v>
      </c>
      <c r="I51" s="10">
        <v>2390719</v>
      </c>
      <c r="J51" s="21">
        <v>98</v>
      </c>
      <c r="K51" s="24" t="s">
        <v>191</v>
      </c>
      <c r="L51" s="10">
        <v>2390719</v>
      </c>
      <c r="M51" s="10">
        <v>752711</v>
      </c>
      <c r="N51" s="10">
        <v>3143430</v>
      </c>
    </row>
    <row r="52" spans="1:14" s="20" customFormat="1" ht="15" customHeight="1" x14ac:dyDescent="0.2">
      <c r="A52" s="9" t="s">
        <v>154</v>
      </c>
      <c r="B52" s="9" t="s">
        <v>155</v>
      </c>
      <c r="C52" s="21">
        <v>13</v>
      </c>
      <c r="D52" s="21">
        <v>52</v>
      </c>
      <c r="E52" s="21">
        <v>2</v>
      </c>
      <c r="F52" s="21">
        <v>42</v>
      </c>
      <c r="G52" s="10">
        <v>1755179</v>
      </c>
      <c r="H52" s="11">
        <v>0</v>
      </c>
      <c r="I52" s="10">
        <v>1755179</v>
      </c>
      <c r="J52" s="21">
        <v>114</v>
      </c>
      <c r="K52" s="24" t="s">
        <v>192</v>
      </c>
      <c r="L52" s="11">
        <v>0</v>
      </c>
      <c r="M52" s="11">
        <v>0</v>
      </c>
      <c r="N52" s="11">
        <v>0</v>
      </c>
    </row>
    <row r="53" spans="1:14" s="20" customFormat="1" ht="15" customHeight="1" x14ac:dyDescent="0.2">
      <c r="A53" s="9"/>
      <c r="B53" s="12" t="s">
        <v>158</v>
      </c>
      <c r="C53" s="14">
        <v>0</v>
      </c>
      <c r="D53" s="14">
        <v>0</v>
      </c>
      <c r="E53" s="14">
        <v>0</v>
      </c>
      <c r="F53" s="14">
        <v>0</v>
      </c>
      <c r="G53" s="13">
        <v>66625988</v>
      </c>
      <c r="H53" s="13">
        <v>28553993</v>
      </c>
      <c r="I53" s="13">
        <v>95179981</v>
      </c>
      <c r="J53" s="14">
        <v>0</v>
      </c>
      <c r="K53" s="25"/>
      <c r="L53" s="13">
        <v>72388625</v>
      </c>
      <c r="M53" s="13">
        <v>22791353</v>
      </c>
      <c r="N53" s="13">
        <v>95179979</v>
      </c>
    </row>
    <row r="54" spans="1:14" s="20" customFormat="1" ht="15" customHeight="1" x14ac:dyDescent="0.2"/>
    <row r="55" spans="1:14" s="20" customFormat="1" ht="15" customHeight="1" x14ac:dyDescent="0.2">
      <c r="A55" s="8" t="s">
        <v>176</v>
      </c>
    </row>
    <row r="56" spans="1:14" s="20" customFormat="1" ht="15" customHeight="1" x14ac:dyDescent="0.2">
      <c r="A56" s="8" t="s">
        <v>177</v>
      </c>
    </row>
    <row r="57" spans="1:14" s="20" customFormat="1" ht="15" customHeight="1" x14ac:dyDescent="0.2">
      <c r="A57" s="8" t="s">
        <v>178</v>
      </c>
    </row>
  </sheetData>
  <mergeCells count="8">
    <mergeCell ref="A9:A10"/>
    <mergeCell ref="B9:B10"/>
    <mergeCell ref="C9:N9"/>
    <mergeCell ref="H1:N1"/>
    <mergeCell ref="A3:D3"/>
    <mergeCell ref="A4:N4"/>
    <mergeCell ref="A5:N5"/>
    <mergeCell ref="D7:E7"/>
  </mergeCells>
  <pageMargins left="0.39370078740157483" right="0.39370078740157483" top="0.39370078740157483" bottom="0.39370078740157483" header="0" footer="0"/>
  <pageSetup paperSize="9" scale="72" pageOrder="overThenDown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H69"/>
  <sheetViews>
    <sheetView view="pageBreakPreview" zoomScale="110" zoomScaleNormal="100" zoomScaleSheetLayoutView="110" workbookViewId="0"/>
  </sheetViews>
  <sheetFormatPr defaultColWidth="10.33203125" defaultRowHeight="11.45" customHeight="1" x14ac:dyDescent="0.25"/>
  <cols>
    <col min="1" max="1" width="15" style="3" customWidth="1"/>
    <col min="2" max="2" width="54.1640625" style="3" customWidth="1"/>
    <col min="3" max="7" width="5.83203125" style="1" customWidth="1"/>
    <col min="8" max="8" width="17.6640625" style="1" customWidth="1"/>
  </cols>
  <sheetData>
    <row r="1" spans="1:8" s="3" customFormat="1" ht="36.950000000000003" customHeight="1" x14ac:dyDescent="0.25">
      <c r="C1" s="180" t="s">
        <v>198</v>
      </c>
      <c r="D1" s="180"/>
      <c r="E1" s="180"/>
      <c r="F1" s="180"/>
      <c r="G1" s="180"/>
      <c r="H1" s="180"/>
    </row>
    <row r="2" spans="1:8" s="2" customFormat="1" ht="15" customHeight="1" x14ac:dyDescent="0.25">
      <c r="F2" s="181" t="s">
        <v>199</v>
      </c>
      <c r="G2" s="181"/>
      <c r="H2" s="181"/>
    </row>
    <row r="3" spans="1:8" s="5" customFormat="1" ht="65.099999999999994" customHeight="1" x14ac:dyDescent="0.3">
      <c r="A3" s="182" t="s">
        <v>200</v>
      </c>
      <c r="B3" s="182"/>
      <c r="C3" s="182"/>
      <c r="D3" s="182"/>
      <c r="E3" s="182"/>
      <c r="F3" s="182"/>
      <c r="G3" s="182"/>
      <c r="H3" s="182"/>
    </row>
    <row r="4" spans="1:8" s="16" customFormat="1" ht="15" customHeight="1" x14ac:dyDescent="0.25">
      <c r="A4" s="183" t="s">
        <v>3</v>
      </c>
      <c r="B4" s="183"/>
      <c r="C4" s="183"/>
      <c r="D4" s="183"/>
      <c r="E4" s="183"/>
      <c r="F4" s="183"/>
      <c r="G4" s="183"/>
      <c r="H4" s="183"/>
    </row>
    <row r="5" spans="1:8" ht="15" customHeight="1" x14ac:dyDescent="0.25"/>
    <row r="6" spans="1:8" s="26" customFormat="1" ht="45.95" customHeight="1" x14ac:dyDescent="0.2">
      <c r="A6" s="184" t="s">
        <v>4</v>
      </c>
      <c r="B6" s="27" t="s">
        <v>201</v>
      </c>
      <c r="C6" s="175" t="s">
        <v>202</v>
      </c>
      <c r="D6" s="175"/>
      <c r="E6" s="175"/>
      <c r="F6" s="175"/>
      <c r="G6" s="175"/>
      <c r="H6" s="175"/>
    </row>
    <row r="7" spans="1:8" s="26" customFormat="1" ht="30.95" customHeight="1" x14ac:dyDescent="0.2">
      <c r="A7" s="185"/>
      <c r="B7" s="28" t="s">
        <v>203</v>
      </c>
      <c r="C7" s="29">
        <v>34</v>
      </c>
      <c r="D7" s="29">
        <v>35</v>
      </c>
      <c r="E7" s="29">
        <v>36</v>
      </c>
      <c r="F7" s="29">
        <v>37</v>
      </c>
      <c r="G7" s="29">
        <v>38</v>
      </c>
      <c r="H7" s="187" t="s">
        <v>204</v>
      </c>
    </row>
    <row r="8" spans="1:8" s="26" customFormat="1" ht="30.95" customHeight="1" x14ac:dyDescent="0.2">
      <c r="A8" s="186"/>
      <c r="B8" s="30" t="s">
        <v>205</v>
      </c>
      <c r="C8" s="31">
        <v>3</v>
      </c>
      <c r="D8" s="31">
        <v>3</v>
      </c>
      <c r="E8" s="31">
        <v>3</v>
      </c>
      <c r="F8" s="31">
        <v>3</v>
      </c>
      <c r="G8" s="31">
        <v>1</v>
      </c>
      <c r="H8" s="188"/>
    </row>
    <row r="9" spans="1:8" s="20" customFormat="1" ht="15" customHeight="1" x14ac:dyDescent="0.2">
      <c r="A9" s="32" t="s">
        <v>132</v>
      </c>
      <c r="B9" s="32" t="s">
        <v>133</v>
      </c>
      <c r="C9" s="33">
        <v>3</v>
      </c>
      <c r="D9" s="33">
        <v>3</v>
      </c>
      <c r="E9" s="33">
        <v>3</v>
      </c>
      <c r="F9" s="33">
        <v>3</v>
      </c>
      <c r="G9" s="34">
        <v>0.5</v>
      </c>
      <c r="H9" s="35">
        <v>12.5</v>
      </c>
    </row>
    <row r="10" spans="1:8" s="20" customFormat="1" ht="15" customHeight="1" x14ac:dyDescent="0.2">
      <c r="A10" s="32" t="s">
        <v>12</v>
      </c>
      <c r="B10" s="32" t="s">
        <v>13</v>
      </c>
      <c r="C10" s="36">
        <v>0</v>
      </c>
      <c r="D10" s="36">
        <v>0</v>
      </c>
      <c r="E10" s="33">
        <v>3</v>
      </c>
      <c r="F10" s="34">
        <v>1.5</v>
      </c>
      <c r="G10" s="36">
        <v>0</v>
      </c>
      <c r="H10" s="35">
        <v>4.5</v>
      </c>
    </row>
    <row r="11" spans="1:8" s="20" customFormat="1" ht="15" customHeight="1" x14ac:dyDescent="0.2">
      <c r="A11" s="32" t="s">
        <v>152</v>
      </c>
      <c r="B11" s="32" t="s">
        <v>153</v>
      </c>
      <c r="C11" s="36">
        <v>0</v>
      </c>
      <c r="D11" s="33">
        <v>3</v>
      </c>
      <c r="E11" s="33">
        <v>3</v>
      </c>
      <c r="F11" s="33">
        <v>3</v>
      </c>
      <c r="G11" s="36">
        <v>0</v>
      </c>
      <c r="H11" s="37">
        <v>9</v>
      </c>
    </row>
    <row r="12" spans="1:8" s="20" customFormat="1" ht="15" customHeight="1" x14ac:dyDescent="0.2">
      <c r="A12" s="32" t="s">
        <v>20</v>
      </c>
      <c r="B12" s="32" t="s">
        <v>21</v>
      </c>
      <c r="C12" s="36">
        <v>0</v>
      </c>
      <c r="D12" s="33">
        <v>3</v>
      </c>
      <c r="E12" s="33">
        <v>3</v>
      </c>
      <c r="F12" s="33">
        <v>3</v>
      </c>
      <c r="G12" s="36">
        <v>0</v>
      </c>
      <c r="H12" s="37">
        <v>9</v>
      </c>
    </row>
    <row r="13" spans="1:8" s="20" customFormat="1" ht="15" customHeight="1" x14ac:dyDescent="0.2">
      <c r="A13" s="32" t="s">
        <v>118</v>
      </c>
      <c r="B13" s="32" t="s">
        <v>119</v>
      </c>
      <c r="C13" s="36">
        <v>0</v>
      </c>
      <c r="D13" s="36">
        <v>0</v>
      </c>
      <c r="E13" s="33">
        <v>3</v>
      </c>
      <c r="F13" s="33">
        <v>3</v>
      </c>
      <c r="G13" s="36">
        <v>0</v>
      </c>
      <c r="H13" s="37">
        <v>6</v>
      </c>
    </row>
    <row r="14" spans="1:8" s="20" customFormat="1" ht="15" customHeight="1" x14ac:dyDescent="0.2">
      <c r="A14" s="32" t="s">
        <v>24</v>
      </c>
      <c r="B14" s="32" t="s">
        <v>25</v>
      </c>
      <c r="C14" s="36">
        <v>0</v>
      </c>
      <c r="D14" s="33">
        <v>3</v>
      </c>
      <c r="E14" s="33">
        <v>3</v>
      </c>
      <c r="F14" s="33">
        <v>3</v>
      </c>
      <c r="G14" s="36">
        <v>0</v>
      </c>
      <c r="H14" s="37">
        <v>9</v>
      </c>
    </row>
    <row r="15" spans="1:8" s="20" customFormat="1" ht="15" customHeight="1" x14ac:dyDescent="0.2">
      <c r="A15" s="32" t="s">
        <v>26</v>
      </c>
      <c r="B15" s="32" t="s">
        <v>27</v>
      </c>
      <c r="C15" s="36">
        <v>0</v>
      </c>
      <c r="D15" s="33">
        <v>3</v>
      </c>
      <c r="E15" s="33">
        <v>3</v>
      </c>
      <c r="F15" s="34">
        <v>1.5</v>
      </c>
      <c r="G15" s="36">
        <v>0</v>
      </c>
      <c r="H15" s="35">
        <v>7.5</v>
      </c>
    </row>
    <row r="16" spans="1:8" s="20" customFormat="1" ht="15" customHeight="1" x14ac:dyDescent="0.2">
      <c r="A16" s="32" t="s">
        <v>122</v>
      </c>
      <c r="B16" s="32" t="s">
        <v>123</v>
      </c>
      <c r="C16" s="36">
        <v>0</v>
      </c>
      <c r="D16" s="33">
        <v>3</v>
      </c>
      <c r="E16" s="33">
        <v>3</v>
      </c>
      <c r="F16" s="33">
        <v>3</v>
      </c>
      <c r="G16" s="36">
        <v>0</v>
      </c>
      <c r="H16" s="37">
        <v>9</v>
      </c>
    </row>
    <row r="17" spans="1:8" s="20" customFormat="1" ht="15" customHeight="1" x14ac:dyDescent="0.2">
      <c r="A17" s="32" t="s">
        <v>28</v>
      </c>
      <c r="B17" s="32" t="s">
        <v>29</v>
      </c>
      <c r="C17" s="33">
        <v>3</v>
      </c>
      <c r="D17" s="33">
        <v>3</v>
      </c>
      <c r="E17" s="33">
        <v>3</v>
      </c>
      <c r="F17" s="33">
        <v>3</v>
      </c>
      <c r="G17" s="36">
        <v>0</v>
      </c>
      <c r="H17" s="37">
        <v>12</v>
      </c>
    </row>
    <row r="18" spans="1:8" s="20" customFormat="1" ht="15" customHeight="1" x14ac:dyDescent="0.2">
      <c r="A18" s="32" t="s">
        <v>138</v>
      </c>
      <c r="B18" s="32" t="s">
        <v>139</v>
      </c>
      <c r="C18" s="36">
        <v>0</v>
      </c>
      <c r="D18" s="33">
        <v>3</v>
      </c>
      <c r="E18" s="33">
        <v>3</v>
      </c>
      <c r="F18" s="36">
        <v>0</v>
      </c>
      <c r="G18" s="36">
        <v>0</v>
      </c>
      <c r="H18" s="37">
        <v>6</v>
      </c>
    </row>
    <row r="19" spans="1:8" s="20" customFormat="1" ht="15" customHeight="1" x14ac:dyDescent="0.2">
      <c r="A19" s="32" t="s">
        <v>30</v>
      </c>
      <c r="B19" s="32" t="s">
        <v>31</v>
      </c>
      <c r="C19" s="36">
        <v>0</v>
      </c>
      <c r="D19" s="33">
        <v>3</v>
      </c>
      <c r="E19" s="33">
        <v>3</v>
      </c>
      <c r="F19" s="34">
        <v>1.5</v>
      </c>
      <c r="G19" s="36">
        <v>0</v>
      </c>
      <c r="H19" s="35">
        <v>7.5</v>
      </c>
    </row>
    <row r="20" spans="1:8" s="20" customFormat="1" ht="15" customHeight="1" x14ac:dyDescent="0.2">
      <c r="A20" s="32" t="s">
        <v>32</v>
      </c>
      <c r="B20" s="32" t="s">
        <v>33</v>
      </c>
      <c r="C20" s="36">
        <v>0</v>
      </c>
      <c r="D20" s="33">
        <v>3</v>
      </c>
      <c r="E20" s="33">
        <v>3</v>
      </c>
      <c r="F20" s="33">
        <v>3</v>
      </c>
      <c r="G20" s="36">
        <v>0</v>
      </c>
      <c r="H20" s="37">
        <v>9</v>
      </c>
    </row>
    <row r="21" spans="1:8" s="20" customFormat="1" ht="15" customHeight="1" x14ac:dyDescent="0.2">
      <c r="A21" s="32" t="s">
        <v>34</v>
      </c>
      <c r="B21" s="32" t="s">
        <v>35</v>
      </c>
      <c r="C21" s="33">
        <v>3</v>
      </c>
      <c r="D21" s="33">
        <v>3</v>
      </c>
      <c r="E21" s="33">
        <v>3</v>
      </c>
      <c r="F21" s="36">
        <v>0</v>
      </c>
      <c r="G21" s="36">
        <v>0</v>
      </c>
      <c r="H21" s="37">
        <v>9</v>
      </c>
    </row>
    <row r="22" spans="1:8" s="20" customFormat="1" ht="15" customHeight="1" x14ac:dyDescent="0.2">
      <c r="A22" s="32" t="s">
        <v>140</v>
      </c>
      <c r="B22" s="32" t="s">
        <v>141</v>
      </c>
      <c r="C22" s="33">
        <v>3</v>
      </c>
      <c r="D22" s="33">
        <v>3</v>
      </c>
      <c r="E22" s="33">
        <v>3</v>
      </c>
      <c r="F22" s="36">
        <v>0</v>
      </c>
      <c r="G22" s="36">
        <v>0</v>
      </c>
      <c r="H22" s="37">
        <v>9</v>
      </c>
    </row>
    <row r="23" spans="1:8" s="20" customFormat="1" ht="15" customHeight="1" x14ac:dyDescent="0.2">
      <c r="A23" s="32" t="s">
        <v>36</v>
      </c>
      <c r="B23" s="32" t="s">
        <v>37</v>
      </c>
      <c r="C23" s="36">
        <v>0</v>
      </c>
      <c r="D23" s="33">
        <v>3</v>
      </c>
      <c r="E23" s="33">
        <v>3</v>
      </c>
      <c r="F23" s="34">
        <v>1.5</v>
      </c>
      <c r="G23" s="36">
        <v>0</v>
      </c>
      <c r="H23" s="35">
        <v>7.5</v>
      </c>
    </row>
    <row r="24" spans="1:8" s="20" customFormat="1" ht="15" customHeight="1" x14ac:dyDescent="0.2">
      <c r="A24" s="32" t="s">
        <v>38</v>
      </c>
      <c r="B24" s="32" t="s">
        <v>39</v>
      </c>
      <c r="C24" s="36">
        <v>0</v>
      </c>
      <c r="D24" s="33">
        <v>3</v>
      </c>
      <c r="E24" s="33">
        <v>3</v>
      </c>
      <c r="F24" s="33">
        <v>3</v>
      </c>
      <c r="G24" s="36">
        <v>0</v>
      </c>
      <c r="H24" s="37">
        <v>9</v>
      </c>
    </row>
    <row r="25" spans="1:8" s="20" customFormat="1" ht="15" customHeight="1" x14ac:dyDescent="0.2">
      <c r="A25" s="32" t="s">
        <v>40</v>
      </c>
      <c r="B25" s="32" t="s">
        <v>41</v>
      </c>
      <c r="C25" s="36">
        <v>0</v>
      </c>
      <c r="D25" s="33">
        <v>3</v>
      </c>
      <c r="E25" s="33">
        <v>3</v>
      </c>
      <c r="F25" s="36">
        <v>0</v>
      </c>
      <c r="G25" s="36">
        <v>0</v>
      </c>
      <c r="H25" s="37">
        <v>6</v>
      </c>
    </row>
    <row r="26" spans="1:8" s="20" customFormat="1" ht="15" customHeight="1" x14ac:dyDescent="0.2">
      <c r="A26" s="32" t="s">
        <v>156</v>
      </c>
      <c r="B26" s="32" t="s">
        <v>157</v>
      </c>
      <c r="C26" s="36">
        <v>0</v>
      </c>
      <c r="D26" s="33">
        <v>3</v>
      </c>
      <c r="E26" s="33">
        <v>3</v>
      </c>
      <c r="F26" s="36">
        <v>0</v>
      </c>
      <c r="G26" s="36">
        <v>0</v>
      </c>
      <c r="H26" s="37">
        <v>6</v>
      </c>
    </row>
    <row r="27" spans="1:8" s="20" customFormat="1" ht="15" customHeight="1" x14ac:dyDescent="0.2">
      <c r="A27" s="32" t="s">
        <v>42</v>
      </c>
      <c r="B27" s="32" t="s">
        <v>43</v>
      </c>
      <c r="C27" s="36">
        <v>0</v>
      </c>
      <c r="D27" s="33">
        <v>3</v>
      </c>
      <c r="E27" s="33">
        <v>3</v>
      </c>
      <c r="F27" s="36">
        <v>0</v>
      </c>
      <c r="G27" s="36">
        <v>0</v>
      </c>
      <c r="H27" s="37">
        <v>6</v>
      </c>
    </row>
    <row r="28" spans="1:8" s="20" customFormat="1" ht="15" customHeight="1" x14ac:dyDescent="0.2">
      <c r="A28" s="32" t="s">
        <v>44</v>
      </c>
      <c r="B28" s="32" t="s">
        <v>45</v>
      </c>
      <c r="C28" s="33">
        <v>3</v>
      </c>
      <c r="D28" s="33">
        <v>3</v>
      </c>
      <c r="E28" s="33">
        <v>3</v>
      </c>
      <c r="F28" s="36">
        <v>0</v>
      </c>
      <c r="G28" s="36">
        <v>0</v>
      </c>
      <c r="H28" s="37">
        <v>9</v>
      </c>
    </row>
    <row r="29" spans="1:8" s="20" customFormat="1" ht="15" customHeight="1" x14ac:dyDescent="0.2">
      <c r="A29" s="32" t="s">
        <v>46</v>
      </c>
      <c r="B29" s="32" t="s">
        <v>47</v>
      </c>
      <c r="C29" s="36">
        <v>0</v>
      </c>
      <c r="D29" s="33">
        <v>3</v>
      </c>
      <c r="E29" s="33">
        <v>3</v>
      </c>
      <c r="F29" s="33">
        <v>3</v>
      </c>
      <c r="G29" s="36">
        <v>0</v>
      </c>
      <c r="H29" s="37">
        <v>9</v>
      </c>
    </row>
    <row r="30" spans="1:8" s="20" customFormat="1" ht="15" customHeight="1" x14ac:dyDescent="0.2">
      <c r="A30" s="32" t="s">
        <v>48</v>
      </c>
      <c r="B30" s="32" t="s">
        <v>49</v>
      </c>
      <c r="C30" s="36">
        <v>0</v>
      </c>
      <c r="D30" s="33">
        <v>3</v>
      </c>
      <c r="E30" s="33">
        <v>3</v>
      </c>
      <c r="F30" s="33">
        <v>3</v>
      </c>
      <c r="G30" s="36">
        <v>0</v>
      </c>
      <c r="H30" s="37">
        <v>9</v>
      </c>
    </row>
    <row r="31" spans="1:8" s="20" customFormat="1" ht="15" customHeight="1" x14ac:dyDescent="0.2">
      <c r="A31" s="32" t="s">
        <v>50</v>
      </c>
      <c r="B31" s="32" t="s">
        <v>51</v>
      </c>
      <c r="C31" s="36">
        <v>0</v>
      </c>
      <c r="D31" s="33">
        <v>3</v>
      </c>
      <c r="E31" s="33">
        <v>3</v>
      </c>
      <c r="F31" s="36">
        <v>0</v>
      </c>
      <c r="G31" s="36">
        <v>0</v>
      </c>
      <c r="H31" s="37">
        <v>6</v>
      </c>
    </row>
    <row r="32" spans="1:8" s="20" customFormat="1" ht="15" customHeight="1" x14ac:dyDescent="0.2">
      <c r="A32" s="32" t="s">
        <v>52</v>
      </c>
      <c r="B32" s="32" t="s">
        <v>53</v>
      </c>
      <c r="C32" s="36">
        <v>0</v>
      </c>
      <c r="D32" s="33">
        <v>3</v>
      </c>
      <c r="E32" s="33">
        <v>3</v>
      </c>
      <c r="F32" s="34">
        <v>1.5</v>
      </c>
      <c r="G32" s="36">
        <v>0</v>
      </c>
      <c r="H32" s="35">
        <v>7.5</v>
      </c>
    </row>
    <row r="33" spans="1:8" s="20" customFormat="1" ht="15" customHeight="1" x14ac:dyDescent="0.2">
      <c r="A33" s="32" t="s">
        <v>54</v>
      </c>
      <c r="B33" s="32" t="s">
        <v>55</v>
      </c>
      <c r="C33" s="36">
        <v>0</v>
      </c>
      <c r="D33" s="33">
        <v>3</v>
      </c>
      <c r="E33" s="33">
        <v>3</v>
      </c>
      <c r="F33" s="34">
        <v>1.5</v>
      </c>
      <c r="G33" s="36">
        <v>0</v>
      </c>
      <c r="H33" s="35">
        <v>7.5</v>
      </c>
    </row>
    <row r="34" spans="1:8" s="20" customFormat="1" ht="15" customHeight="1" x14ac:dyDescent="0.2">
      <c r="A34" s="32" t="s">
        <v>56</v>
      </c>
      <c r="B34" s="32" t="s">
        <v>57</v>
      </c>
      <c r="C34" s="36">
        <v>0</v>
      </c>
      <c r="D34" s="33">
        <v>3</v>
      </c>
      <c r="E34" s="33">
        <v>3</v>
      </c>
      <c r="F34" s="36">
        <v>0</v>
      </c>
      <c r="G34" s="36">
        <v>0</v>
      </c>
      <c r="H34" s="37">
        <v>6</v>
      </c>
    </row>
    <row r="35" spans="1:8" s="20" customFormat="1" ht="15" customHeight="1" x14ac:dyDescent="0.2">
      <c r="A35" s="32" t="s">
        <v>58</v>
      </c>
      <c r="B35" s="32" t="s">
        <v>59</v>
      </c>
      <c r="C35" s="36">
        <v>0</v>
      </c>
      <c r="D35" s="33">
        <v>3</v>
      </c>
      <c r="E35" s="33">
        <v>3</v>
      </c>
      <c r="F35" s="36">
        <v>0</v>
      </c>
      <c r="G35" s="36">
        <v>0</v>
      </c>
      <c r="H35" s="37">
        <v>6</v>
      </c>
    </row>
    <row r="36" spans="1:8" s="20" customFormat="1" ht="15" customHeight="1" x14ac:dyDescent="0.2">
      <c r="A36" s="32" t="s">
        <v>60</v>
      </c>
      <c r="B36" s="32" t="s">
        <v>61</v>
      </c>
      <c r="C36" s="36">
        <v>0</v>
      </c>
      <c r="D36" s="36">
        <v>0</v>
      </c>
      <c r="E36" s="33">
        <v>3</v>
      </c>
      <c r="F36" s="33">
        <v>3</v>
      </c>
      <c r="G36" s="36">
        <v>0</v>
      </c>
      <c r="H36" s="37">
        <v>6</v>
      </c>
    </row>
    <row r="37" spans="1:8" s="20" customFormat="1" ht="15" customHeight="1" x14ac:dyDescent="0.2">
      <c r="A37" s="32" t="s">
        <v>142</v>
      </c>
      <c r="B37" s="32" t="s">
        <v>143</v>
      </c>
      <c r="C37" s="33">
        <v>3</v>
      </c>
      <c r="D37" s="33">
        <v>3</v>
      </c>
      <c r="E37" s="33">
        <v>3</v>
      </c>
      <c r="F37" s="34">
        <v>1.5</v>
      </c>
      <c r="G37" s="36">
        <v>0</v>
      </c>
      <c r="H37" s="35">
        <v>10.5</v>
      </c>
    </row>
    <row r="38" spans="1:8" s="20" customFormat="1" ht="15" customHeight="1" x14ac:dyDescent="0.2">
      <c r="A38" s="32" t="s">
        <v>144</v>
      </c>
      <c r="B38" s="32" t="s">
        <v>145</v>
      </c>
      <c r="C38" s="36">
        <v>0</v>
      </c>
      <c r="D38" s="33">
        <v>3</v>
      </c>
      <c r="E38" s="33">
        <v>3</v>
      </c>
      <c r="F38" s="33">
        <v>3</v>
      </c>
      <c r="G38" s="36">
        <v>0</v>
      </c>
      <c r="H38" s="37">
        <v>9</v>
      </c>
    </row>
    <row r="39" spans="1:8" s="20" customFormat="1" ht="15" customHeight="1" x14ac:dyDescent="0.2">
      <c r="A39" s="32" t="s">
        <v>62</v>
      </c>
      <c r="B39" s="32" t="s">
        <v>63</v>
      </c>
      <c r="C39" s="36">
        <v>0</v>
      </c>
      <c r="D39" s="33">
        <v>3</v>
      </c>
      <c r="E39" s="33">
        <v>3</v>
      </c>
      <c r="F39" s="34">
        <v>1.5</v>
      </c>
      <c r="G39" s="36">
        <v>0</v>
      </c>
      <c r="H39" s="35">
        <v>7.5</v>
      </c>
    </row>
    <row r="40" spans="1:8" s="20" customFormat="1" ht="15" customHeight="1" x14ac:dyDescent="0.2">
      <c r="A40" s="32" t="s">
        <v>64</v>
      </c>
      <c r="B40" s="32" t="s">
        <v>65</v>
      </c>
      <c r="C40" s="36">
        <v>0</v>
      </c>
      <c r="D40" s="33">
        <v>3</v>
      </c>
      <c r="E40" s="33">
        <v>3</v>
      </c>
      <c r="F40" s="36">
        <v>0</v>
      </c>
      <c r="G40" s="36">
        <v>0</v>
      </c>
      <c r="H40" s="37">
        <v>6</v>
      </c>
    </row>
    <row r="41" spans="1:8" s="20" customFormat="1" ht="15" customHeight="1" x14ac:dyDescent="0.2">
      <c r="A41" s="32" t="s">
        <v>66</v>
      </c>
      <c r="B41" s="32" t="s">
        <v>67</v>
      </c>
      <c r="C41" s="36">
        <v>0</v>
      </c>
      <c r="D41" s="33">
        <v>3</v>
      </c>
      <c r="E41" s="33">
        <v>3</v>
      </c>
      <c r="F41" s="36">
        <v>0</v>
      </c>
      <c r="G41" s="36">
        <v>0</v>
      </c>
      <c r="H41" s="37">
        <v>6</v>
      </c>
    </row>
    <row r="42" spans="1:8" s="20" customFormat="1" ht="15" customHeight="1" x14ac:dyDescent="0.2">
      <c r="A42" s="32" t="s">
        <v>68</v>
      </c>
      <c r="B42" s="32" t="s">
        <v>69</v>
      </c>
      <c r="C42" s="36">
        <v>0</v>
      </c>
      <c r="D42" s="33">
        <v>3</v>
      </c>
      <c r="E42" s="33">
        <v>3</v>
      </c>
      <c r="F42" s="36">
        <v>0</v>
      </c>
      <c r="G42" s="36">
        <v>0</v>
      </c>
      <c r="H42" s="37">
        <v>6</v>
      </c>
    </row>
    <row r="43" spans="1:8" s="20" customFormat="1" ht="15" customHeight="1" x14ac:dyDescent="0.2">
      <c r="A43" s="32" t="s">
        <v>148</v>
      </c>
      <c r="B43" s="32" t="s">
        <v>149</v>
      </c>
      <c r="C43" s="36">
        <v>0</v>
      </c>
      <c r="D43" s="36">
        <v>0</v>
      </c>
      <c r="E43" s="33">
        <v>3</v>
      </c>
      <c r="F43" s="33">
        <v>3</v>
      </c>
      <c r="G43" s="36">
        <v>0</v>
      </c>
      <c r="H43" s="37">
        <v>6</v>
      </c>
    </row>
    <row r="44" spans="1:8" s="20" customFormat="1" ht="15" customHeight="1" x14ac:dyDescent="0.2">
      <c r="A44" s="32" t="s">
        <v>70</v>
      </c>
      <c r="B44" s="32" t="s">
        <v>71</v>
      </c>
      <c r="C44" s="36">
        <v>0</v>
      </c>
      <c r="D44" s="36">
        <v>0</v>
      </c>
      <c r="E44" s="33">
        <v>3</v>
      </c>
      <c r="F44" s="33">
        <v>3</v>
      </c>
      <c r="G44" s="36">
        <v>0</v>
      </c>
      <c r="H44" s="37">
        <v>6</v>
      </c>
    </row>
    <row r="45" spans="1:8" s="20" customFormat="1" ht="15" customHeight="1" x14ac:dyDescent="0.2">
      <c r="A45" s="32" t="s">
        <v>74</v>
      </c>
      <c r="B45" s="32" t="s">
        <v>75</v>
      </c>
      <c r="C45" s="36">
        <v>0</v>
      </c>
      <c r="D45" s="36">
        <v>0</v>
      </c>
      <c r="E45" s="33">
        <v>3</v>
      </c>
      <c r="F45" s="36">
        <v>0</v>
      </c>
      <c r="G45" s="36">
        <v>0</v>
      </c>
      <c r="H45" s="37">
        <v>3</v>
      </c>
    </row>
    <row r="46" spans="1:8" s="20" customFormat="1" ht="15" customHeight="1" x14ac:dyDescent="0.2">
      <c r="A46" s="32" t="s">
        <v>78</v>
      </c>
      <c r="B46" s="32" t="s">
        <v>79</v>
      </c>
      <c r="C46" s="36">
        <v>0</v>
      </c>
      <c r="D46" s="36">
        <v>0</v>
      </c>
      <c r="E46" s="33">
        <v>3</v>
      </c>
      <c r="F46" s="36">
        <v>0</v>
      </c>
      <c r="G46" s="36">
        <v>0</v>
      </c>
      <c r="H46" s="37">
        <v>3</v>
      </c>
    </row>
    <row r="47" spans="1:8" s="20" customFormat="1" ht="15" customHeight="1" x14ac:dyDescent="0.2">
      <c r="A47" s="32" t="s">
        <v>80</v>
      </c>
      <c r="B47" s="32" t="s">
        <v>81</v>
      </c>
      <c r="C47" s="36">
        <v>0</v>
      </c>
      <c r="D47" s="36">
        <v>0</v>
      </c>
      <c r="E47" s="33">
        <v>3</v>
      </c>
      <c r="F47" s="33">
        <v>3</v>
      </c>
      <c r="G47" s="36">
        <v>0</v>
      </c>
      <c r="H47" s="37">
        <v>6</v>
      </c>
    </row>
    <row r="48" spans="1:8" s="20" customFormat="1" ht="15" customHeight="1" x14ac:dyDescent="0.2">
      <c r="A48" s="32" t="s">
        <v>82</v>
      </c>
      <c r="B48" s="32" t="s">
        <v>83</v>
      </c>
      <c r="C48" s="36">
        <v>0</v>
      </c>
      <c r="D48" s="36">
        <v>0</v>
      </c>
      <c r="E48" s="33">
        <v>3</v>
      </c>
      <c r="F48" s="36">
        <v>0</v>
      </c>
      <c r="G48" s="36">
        <v>0</v>
      </c>
      <c r="H48" s="37">
        <v>3</v>
      </c>
    </row>
    <row r="49" spans="1:8" s="20" customFormat="1" ht="15" customHeight="1" x14ac:dyDescent="0.2">
      <c r="A49" s="32" t="s">
        <v>84</v>
      </c>
      <c r="B49" s="32" t="s">
        <v>85</v>
      </c>
      <c r="C49" s="36">
        <v>0</v>
      </c>
      <c r="D49" s="36">
        <v>0</v>
      </c>
      <c r="E49" s="33">
        <v>3</v>
      </c>
      <c r="F49" s="33">
        <v>3</v>
      </c>
      <c r="G49" s="36">
        <v>0</v>
      </c>
      <c r="H49" s="37">
        <v>6</v>
      </c>
    </row>
    <row r="50" spans="1:8" s="20" customFormat="1" ht="15" customHeight="1" x14ac:dyDescent="0.2">
      <c r="A50" s="32" t="s">
        <v>88</v>
      </c>
      <c r="B50" s="32" t="s">
        <v>89</v>
      </c>
      <c r="C50" s="36">
        <v>0</v>
      </c>
      <c r="D50" s="36">
        <v>0</v>
      </c>
      <c r="E50" s="33">
        <v>3</v>
      </c>
      <c r="F50" s="33">
        <v>3</v>
      </c>
      <c r="G50" s="36">
        <v>0</v>
      </c>
      <c r="H50" s="37">
        <v>6</v>
      </c>
    </row>
    <row r="51" spans="1:8" s="20" customFormat="1" ht="15" customHeight="1" x14ac:dyDescent="0.2">
      <c r="A51" s="32" t="s">
        <v>90</v>
      </c>
      <c r="B51" s="32" t="s">
        <v>91</v>
      </c>
      <c r="C51" s="36">
        <v>0</v>
      </c>
      <c r="D51" s="36">
        <v>0</v>
      </c>
      <c r="E51" s="33">
        <v>3</v>
      </c>
      <c r="F51" s="33">
        <v>3</v>
      </c>
      <c r="G51" s="36">
        <v>0</v>
      </c>
      <c r="H51" s="37">
        <v>6</v>
      </c>
    </row>
    <row r="52" spans="1:8" s="20" customFormat="1" ht="15" customHeight="1" x14ac:dyDescent="0.2">
      <c r="A52" s="32" t="s">
        <v>92</v>
      </c>
      <c r="B52" s="32" t="s">
        <v>93</v>
      </c>
      <c r="C52" s="36">
        <v>0</v>
      </c>
      <c r="D52" s="36">
        <v>0</v>
      </c>
      <c r="E52" s="33">
        <v>3</v>
      </c>
      <c r="F52" s="33">
        <v>3</v>
      </c>
      <c r="G52" s="36">
        <v>0</v>
      </c>
      <c r="H52" s="37">
        <v>6</v>
      </c>
    </row>
    <row r="53" spans="1:8" s="20" customFormat="1" ht="15" customHeight="1" x14ac:dyDescent="0.2">
      <c r="A53" s="32" t="s">
        <v>94</v>
      </c>
      <c r="B53" s="32" t="s">
        <v>95</v>
      </c>
      <c r="C53" s="36">
        <v>0</v>
      </c>
      <c r="D53" s="36">
        <v>0</v>
      </c>
      <c r="E53" s="33">
        <v>3</v>
      </c>
      <c r="F53" s="33">
        <v>3</v>
      </c>
      <c r="G53" s="36">
        <v>0</v>
      </c>
      <c r="H53" s="37">
        <v>6</v>
      </c>
    </row>
    <row r="54" spans="1:8" s="20" customFormat="1" ht="15" customHeight="1" x14ac:dyDescent="0.2">
      <c r="A54" s="32" t="s">
        <v>96</v>
      </c>
      <c r="B54" s="32" t="s">
        <v>97</v>
      </c>
      <c r="C54" s="36">
        <v>0</v>
      </c>
      <c r="D54" s="36">
        <v>0</v>
      </c>
      <c r="E54" s="33">
        <v>3</v>
      </c>
      <c r="F54" s="33">
        <v>3</v>
      </c>
      <c r="G54" s="36">
        <v>0</v>
      </c>
      <c r="H54" s="37">
        <v>6</v>
      </c>
    </row>
    <row r="55" spans="1:8" s="20" customFormat="1" ht="15" customHeight="1" x14ac:dyDescent="0.2">
      <c r="A55" s="32" t="s">
        <v>98</v>
      </c>
      <c r="B55" s="32" t="s">
        <v>99</v>
      </c>
      <c r="C55" s="36">
        <v>0</v>
      </c>
      <c r="D55" s="36">
        <v>0</v>
      </c>
      <c r="E55" s="33">
        <v>3</v>
      </c>
      <c r="F55" s="36">
        <v>0</v>
      </c>
      <c r="G55" s="36">
        <v>0</v>
      </c>
      <c r="H55" s="37">
        <v>3</v>
      </c>
    </row>
    <row r="56" spans="1:8" s="20" customFormat="1" ht="15" customHeight="1" x14ac:dyDescent="0.2">
      <c r="A56" s="32" t="s">
        <v>100</v>
      </c>
      <c r="B56" s="32" t="s">
        <v>101</v>
      </c>
      <c r="C56" s="36">
        <v>0</v>
      </c>
      <c r="D56" s="36">
        <v>0</v>
      </c>
      <c r="E56" s="33">
        <v>3</v>
      </c>
      <c r="F56" s="36">
        <v>0</v>
      </c>
      <c r="G56" s="36">
        <v>0</v>
      </c>
      <c r="H56" s="37">
        <v>3</v>
      </c>
    </row>
    <row r="57" spans="1:8" s="20" customFormat="1" ht="15" customHeight="1" x14ac:dyDescent="0.2">
      <c r="A57" s="32" t="s">
        <v>106</v>
      </c>
      <c r="B57" s="32" t="s">
        <v>107</v>
      </c>
      <c r="C57" s="36">
        <v>0</v>
      </c>
      <c r="D57" s="36">
        <v>0</v>
      </c>
      <c r="E57" s="33">
        <v>3</v>
      </c>
      <c r="F57" s="36">
        <v>0</v>
      </c>
      <c r="G57" s="36">
        <v>0</v>
      </c>
      <c r="H57" s="37">
        <v>3</v>
      </c>
    </row>
    <row r="58" spans="1:8" s="20" customFormat="1" ht="15" customHeight="1" x14ac:dyDescent="0.2">
      <c r="A58" s="32" t="s">
        <v>108</v>
      </c>
      <c r="B58" s="32" t="s">
        <v>109</v>
      </c>
      <c r="C58" s="36">
        <v>0</v>
      </c>
      <c r="D58" s="36">
        <v>0</v>
      </c>
      <c r="E58" s="33">
        <v>3</v>
      </c>
      <c r="F58" s="34">
        <v>1.5</v>
      </c>
      <c r="G58" s="36">
        <v>0</v>
      </c>
      <c r="H58" s="35">
        <v>4.5</v>
      </c>
    </row>
    <row r="59" spans="1:8" s="20" customFormat="1" ht="15" customHeight="1" x14ac:dyDescent="0.2">
      <c r="A59" s="32" t="s">
        <v>110</v>
      </c>
      <c r="B59" s="32" t="s">
        <v>111</v>
      </c>
      <c r="C59" s="36">
        <v>0</v>
      </c>
      <c r="D59" s="36">
        <v>0</v>
      </c>
      <c r="E59" s="33">
        <v>3</v>
      </c>
      <c r="F59" s="36">
        <v>0</v>
      </c>
      <c r="G59" s="36">
        <v>0</v>
      </c>
      <c r="H59" s="37">
        <v>3</v>
      </c>
    </row>
    <row r="60" spans="1:8" s="20" customFormat="1" ht="15" customHeight="1" x14ac:dyDescent="0.2">
      <c r="A60" s="32" t="s">
        <v>112</v>
      </c>
      <c r="B60" s="32" t="s">
        <v>113</v>
      </c>
      <c r="C60" s="36">
        <v>0</v>
      </c>
      <c r="D60" s="36">
        <v>0</v>
      </c>
      <c r="E60" s="33">
        <v>3</v>
      </c>
      <c r="F60" s="36">
        <v>0</v>
      </c>
      <c r="G60" s="36">
        <v>0</v>
      </c>
      <c r="H60" s="37">
        <v>3</v>
      </c>
    </row>
    <row r="61" spans="1:8" s="20" customFormat="1" ht="15" customHeight="1" x14ac:dyDescent="0.2">
      <c r="A61" s="32" t="s">
        <v>114</v>
      </c>
      <c r="B61" s="32" t="s">
        <v>115</v>
      </c>
      <c r="C61" s="36">
        <v>0</v>
      </c>
      <c r="D61" s="36">
        <v>0</v>
      </c>
      <c r="E61" s="33">
        <v>3</v>
      </c>
      <c r="F61" s="33">
        <v>3</v>
      </c>
      <c r="G61" s="36">
        <v>0</v>
      </c>
      <c r="H61" s="37">
        <v>6</v>
      </c>
    </row>
    <row r="62" spans="1:8" s="20" customFormat="1" ht="15" customHeight="1" x14ac:dyDescent="0.2">
      <c r="A62" s="32" t="s">
        <v>116</v>
      </c>
      <c r="B62" s="32" t="s">
        <v>117</v>
      </c>
      <c r="C62" s="36">
        <v>0</v>
      </c>
      <c r="D62" s="36">
        <v>0</v>
      </c>
      <c r="E62" s="33">
        <v>3</v>
      </c>
      <c r="F62" s="33">
        <v>3</v>
      </c>
      <c r="G62" s="36">
        <v>0</v>
      </c>
      <c r="H62" s="37">
        <v>6</v>
      </c>
    </row>
    <row r="63" spans="1:8" s="20" customFormat="1" ht="15" customHeight="1" x14ac:dyDescent="0.2">
      <c r="A63" s="32" t="s">
        <v>104</v>
      </c>
      <c r="B63" s="32" t="s">
        <v>105</v>
      </c>
      <c r="C63" s="36">
        <v>0</v>
      </c>
      <c r="D63" s="36">
        <v>0</v>
      </c>
      <c r="E63" s="33">
        <v>3</v>
      </c>
      <c r="F63" s="36">
        <v>0</v>
      </c>
      <c r="G63" s="36">
        <v>0</v>
      </c>
      <c r="H63" s="37">
        <v>3</v>
      </c>
    </row>
    <row r="64" spans="1:8" s="20" customFormat="1" ht="15" customHeight="1" x14ac:dyDescent="0.2">
      <c r="A64" s="32" t="s">
        <v>120</v>
      </c>
      <c r="B64" s="32" t="s">
        <v>121</v>
      </c>
      <c r="C64" s="36">
        <v>0</v>
      </c>
      <c r="D64" s="36">
        <v>0</v>
      </c>
      <c r="E64" s="33">
        <v>3</v>
      </c>
      <c r="F64" s="36">
        <v>0</v>
      </c>
      <c r="G64" s="36">
        <v>0</v>
      </c>
      <c r="H64" s="37">
        <v>3</v>
      </c>
    </row>
    <row r="65" spans="1:8" s="20" customFormat="1" ht="15" customHeight="1" x14ac:dyDescent="0.2">
      <c r="A65" s="32" t="s">
        <v>124</v>
      </c>
      <c r="B65" s="32" t="s">
        <v>125</v>
      </c>
      <c r="C65" s="36">
        <v>0</v>
      </c>
      <c r="D65" s="36">
        <v>0</v>
      </c>
      <c r="E65" s="33">
        <v>3</v>
      </c>
      <c r="F65" s="33">
        <v>3</v>
      </c>
      <c r="G65" s="36">
        <v>0</v>
      </c>
      <c r="H65" s="37">
        <v>6</v>
      </c>
    </row>
    <row r="66" spans="1:8" s="20" customFormat="1" ht="15" customHeight="1" x14ac:dyDescent="0.2">
      <c r="A66" s="32" t="s">
        <v>102</v>
      </c>
      <c r="B66" s="32" t="s">
        <v>103</v>
      </c>
      <c r="C66" s="33">
        <v>3</v>
      </c>
      <c r="D66" s="36">
        <v>0</v>
      </c>
      <c r="E66" s="33">
        <v>3</v>
      </c>
      <c r="F66" s="33">
        <v>3</v>
      </c>
      <c r="G66" s="36">
        <v>0</v>
      </c>
      <c r="H66" s="37">
        <v>9</v>
      </c>
    </row>
    <row r="67" spans="1:8" s="20" customFormat="1" ht="15" customHeight="1" x14ac:dyDescent="0.2">
      <c r="A67" s="32"/>
      <c r="B67" s="32" t="s">
        <v>158</v>
      </c>
      <c r="C67" s="33">
        <v>21</v>
      </c>
      <c r="D67" s="33">
        <v>93</v>
      </c>
      <c r="E67" s="33">
        <v>174</v>
      </c>
      <c r="F67" s="34">
        <v>91.5</v>
      </c>
      <c r="G67" s="34">
        <v>0.5</v>
      </c>
      <c r="H67" s="38"/>
    </row>
    <row r="68" spans="1:8" ht="15" customHeight="1" x14ac:dyDescent="0.25"/>
    <row r="69" spans="1:8" ht="21.95" customHeight="1" x14ac:dyDescent="0.2">
      <c r="A69" s="179" t="s">
        <v>206</v>
      </c>
      <c r="B69" s="179"/>
      <c r="C69" s="179"/>
    </row>
  </sheetData>
  <mergeCells count="8">
    <mergeCell ref="A69:C69"/>
    <mergeCell ref="C1:H1"/>
    <mergeCell ref="F2:H2"/>
    <mergeCell ref="A3:H3"/>
    <mergeCell ref="A4:H4"/>
    <mergeCell ref="A6:A8"/>
    <mergeCell ref="C6:H6"/>
    <mergeCell ref="H7:H8"/>
  </mergeCells>
  <pageMargins left="0.39370078740157483" right="0.39370078740157483" top="0.39370078740157483" bottom="0.39370078740157483" header="0" footer="0"/>
  <pageSetup paperSize="9" pageOrder="overThenDown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0"/>
  <sheetViews>
    <sheetView view="pageBreakPreview" zoomScale="160" zoomScaleNormal="100" zoomScaleSheetLayoutView="160" workbookViewId="0"/>
  </sheetViews>
  <sheetFormatPr defaultColWidth="10.33203125" defaultRowHeight="11.45" customHeight="1" x14ac:dyDescent="0.25"/>
  <cols>
    <col min="1" max="1" width="15" style="3" customWidth="1"/>
    <col min="2" max="2" width="54.1640625" style="3" customWidth="1"/>
    <col min="3" max="11" width="5.83203125" style="1" customWidth="1"/>
    <col min="12" max="12" width="10.6640625" style="3" customWidth="1"/>
  </cols>
  <sheetData>
    <row r="1" spans="1:12" s="3" customFormat="1" ht="36.950000000000003" customHeight="1" x14ac:dyDescent="0.25">
      <c r="E1" s="180" t="s">
        <v>207</v>
      </c>
      <c r="F1" s="180"/>
      <c r="G1" s="180"/>
      <c r="H1" s="180"/>
      <c r="I1" s="180"/>
      <c r="J1" s="180"/>
      <c r="K1" s="180"/>
      <c r="L1" s="180"/>
    </row>
    <row r="2" spans="1:12" s="2" customFormat="1" ht="15" customHeight="1" x14ac:dyDescent="0.25">
      <c r="G2" s="181" t="s">
        <v>199</v>
      </c>
      <c r="H2" s="181"/>
      <c r="I2" s="181"/>
      <c r="J2" s="181"/>
      <c r="K2" s="181"/>
      <c r="L2" s="181"/>
    </row>
    <row r="3" spans="1:12" s="5" customFormat="1" ht="59.1" customHeight="1" x14ac:dyDescent="0.3">
      <c r="A3" s="182" t="s">
        <v>208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</row>
    <row r="4" spans="1:12" s="16" customFormat="1" ht="15" customHeight="1" x14ac:dyDescent="0.25">
      <c r="A4" s="183" t="s">
        <v>3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</row>
    <row r="5" spans="1:12" ht="15" customHeight="1" x14ac:dyDescent="0.25"/>
    <row r="6" spans="1:12" s="26" customFormat="1" ht="45.95" customHeight="1" x14ac:dyDescent="0.2">
      <c r="A6" s="184" t="s">
        <v>4</v>
      </c>
      <c r="B6" s="27" t="s">
        <v>201</v>
      </c>
      <c r="C6" s="175" t="s">
        <v>209</v>
      </c>
      <c r="D6" s="175"/>
      <c r="E6" s="175"/>
      <c r="F6" s="175"/>
      <c r="G6" s="175"/>
      <c r="H6" s="175"/>
      <c r="I6" s="175"/>
      <c r="J6" s="175"/>
      <c r="K6" s="175"/>
      <c r="L6" s="175"/>
    </row>
    <row r="7" spans="1:12" s="26" customFormat="1" ht="30.95" customHeight="1" x14ac:dyDescent="0.2">
      <c r="A7" s="185"/>
      <c r="B7" s="28" t="s">
        <v>203</v>
      </c>
      <c r="C7" s="29">
        <v>21</v>
      </c>
      <c r="D7" s="29">
        <v>25</v>
      </c>
      <c r="E7" s="39" t="s">
        <v>210</v>
      </c>
      <c r="F7" s="39" t="s">
        <v>211</v>
      </c>
      <c r="G7" s="39" t="s">
        <v>212</v>
      </c>
      <c r="H7" s="39" t="s">
        <v>213</v>
      </c>
      <c r="I7" s="39" t="s">
        <v>214</v>
      </c>
      <c r="J7" s="39" t="s">
        <v>215</v>
      </c>
      <c r="K7" s="39" t="s">
        <v>216</v>
      </c>
      <c r="L7" s="187" t="s">
        <v>217</v>
      </c>
    </row>
    <row r="8" spans="1:12" s="26" customFormat="1" ht="30.95" customHeight="1" x14ac:dyDescent="0.2">
      <c r="A8" s="186"/>
      <c r="B8" s="30" t="s">
        <v>205</v>
      </c>
      <c r="C8" s="31">
        <v>8</v>
      </c>
      <c r="D8" s="31">
        <v>9</v>
      </c>
      <c r="E8" s="31">
        <v>4</v>
      </c>
      <c r="F8" s="31">
        <v>3</v>
      </c>
      <c r="G8" s="31">
        <v>5</v>
      </c>
      <c r="H8" s="31">
        <v>8</v>
      </c>
      <c r="I8" s="31">
        <v>3</v>
      </c>
      <c r="J8" s="31">
        <v>8</v>
      </c>
      <c r="K8" s="31">
        <v>4</v>
      </c>
      <c r="L8" s="188"/>
    </row>
    <row r="9" spans="1:12" s="20" customFormat="1" ht="15" customHeight="1" x14ac:dyDescent="0.25">
      <c r="A9" s="40" t="s">
        <v>12</v>
      </c>
      <c r="B9" s="40" t="s">
        <v>13</v>
      </c>
      <c r="C9" s="41">
        <v>1</v>
      </c>
      <c r="D9" s="41">
        <v>1</v>
      </c>
      <c r="E9" s="41">
        <v>4</v>
      </c>
      <c r="F9" s="41">
        <v>3</v>
      </c>
      <c r="G9" s="41">
        <v>5</v>
      </c>
      <c r="H9" s="41">
        <v>8</v>
      </c>
      <c r="I9" s="41">
        <v>3</v>
      </c>
      <c r="J9" s="41">
        <v>8</v>
      </c>
      <c r="K9" s="42"/>
      <c r="L9" s="43">
        <v>33</v>
      </c>
    </row>
    <row r="10" spans="1:12" s="20" customFormat="1" ht="15" customHeight="1" x14ac:dyDescent="0.25">
      <c r="A10" s="40" t="s">
        <v>134</v>
      </c>
      <c r="B10" s="40" t="s">
        <v>135</v>
      </c>
      <c r="C10" s="41">
        <v>1</v>
      </c>
      <c r="D10" s="41">
        <v>1</v>
      </c>
      <c r="E10" s="41">
        <v>4</v>
      </c>
      <c r="F10" s="41">
        <v>3</v>
      </c>
      <c r="G10" s="41">
        <v>5</v>
      </c>
      <c r="H10" s="41">
        <v>8</v>
      </c>
      <c r="I10" s="41">
        <v>3</v>
      </c>
      <c r="J10" s="41">
        <v>8</v>
      </c>
      <c r="K10" s="42"/>
      <c r="L10" s="43">
        <v>33</v>
      </c>
    </row>
    <row r="11" spans="1:12" s="20" customFormat="1" ht="15" customHeight="1" x14ac:dyDescent="0.25">
      <c r="A11" s="40" t="s">
        <v>130</v>
      </c>
      <c r="B11" s="40" t="s">
        <v>131</v>
      </c>
      <c r="C11" s="44">
        <v>0</v>
      </c>
      <c r="D11" s="41">
        <v>9</v>
      </c>
      <c r="E11" s="41">
        <v>4</v>
      </c>
      <c r="F11" s="41">
        <v>3</v>
      </c>
      <c r="G11" s="41">
        <v>5</v>
      </c>
      <c r="H11" s="41">
        <v>8</v>
      </c>
      <c r="I11" s="41">
        <v>3</v>
      </c>
      <c r="J11" s="41">
        <v>8</v>
      </c>
      <c r="K11" s="42"/>
      <c r="L11" s="43">
        <v>40</v>
      </c>
    </row>
    <row r="12" spans="1:12" s="20" customFormat="1" ht="15" customHeight="1" x14ac:dyDescent="0.25">
      <c r="A12" s="40" t="s">
        <v>16</v>
      </c>
      <c r="B12" s="40" t="s">
        <v>17</v>
      </c>
      <c r="C12" s="41">
        <v>5</v>
      </c>
      <c r="D12" s="41">
        <v>9</v>
      </c>
      <c r="E12" s="41">
        <v>4</v>
      </c>
      <c r="F12" s="41">
        <v>3</v>
      </c>
      <c r="G12" s="41">
        <v>5</v>
      </c>
      <c r="H12" s="41">
        <v>8</v>
      </c>
      <c r="I12" s="41">
        <v>3</v>
      </c>
      <c r="J12" s="41">
        <v>8</v>
      </c>
      <c r="K12" s="42"/>
      <c r="L12" s="43">
        <v>45</v>
      </c>
    </row>
    <row r="13" spans="1:12" s="20" customFormat="1" ht="15" customHeight="1" x14ac:dyDescent="0.25">
      <c r="A13" s="40" t="s">
        <v>118</v>
      </c>
      <c r="B13" s="40" t="s">
        <v>119</v>
      </c>
      <c r="C13" s="41">
        <v>5</v>
      </c>
      <c r="D13" s="41">
        <v>9</v>
      </c>
      <c r="E13" s="41">
        <v>4</v>
      </c>
      <c r="F13" s="41">
        <v>3</v>
      </c>
      <c r="G13" s="41">
        <v>5</v>
      </c>
      <c r="H13" s="41">
        <v>8</v>
      </c>
      <c r="I13" s="41">
        <v>3</v>
      </c>
      <c r="J13" s="41">
        <v>8</v>
      </c>
      <c r="K13" s="42"/>
      <c r="L13" s="43">
        <v>45</v>
      </c>
    </row>
    <row r="14" spans="1:12" s="20" customFormat="1" ht="15" customHeight="1" x14ac:dyDescent="0.25">
      <c r="A14" s="40" t="s">
        <v>26</v>
      </c>
      <c r="B14" s="40" t="s">
        <v>27</v>
      </c>
      <c r="C14" s="41">
        <v>8</v>
      </c>
      <c r="D14" s="45">
        <v>4.5</v>
      </c>
      <c r="E14" s="41">
        <v>4</v>
      </c>
      <c r="F14" s="41">
        <v>3</v>
      </c>
      <c r="G14" s="41">
        <v>5</v>
      </c>
      <c r="H14" s="41">
        <v>8</v>
      </c>
      <c r="I14" s="41">
        <v>3</v>
      </c>
      <c r="J14" s="41">
        <v>8</v>
      </c>
      <c r="K14" s="42"/>
      <c r="L14" s="46">
        <v>43.5</v>
      </c>
    </row>
    <row r="15" spans="1:12" s="20" customFormat="1" ht="15" customHeight="1" x14ac:dyDescent="0.25">
      <c r="A15" s="40" t="s">
        <v>122</v>
      </c>
      <c r="B15" s="40" t="s">
        <v>123</v>
      </c>
      <c r="C15" s="41">
        <v>8</v>
      </c>
      <c r="D15" s="44">
        <v>0</v>
      </c>
      <c r="E15" s="41">
        <v>4</v>
      </c>
      <c r="F15" s="41">
        <v>3</v>
      </c>
      <c r="G15" s="41">
        <v>5</v>
      </c>
      <c r="H15" s="41">
        <v>8</v>
      </c>
      <c r="I15" s="41">
        <v>3</v>
      </c>
      <c r="J15" s="41">
        <v>8</v>
      </c>
      <c r="K15" s="42"/>
      <c r="L15" s="43">
        <v>39</v>
      </c>
    </row>
    <row r="16" spans="1:12" s="20" customFormat="1" ht="15" customHeight="1" x14ac:dyDescent="0.25">
      <c r="A16" s="40" t="s">
        <v>146</v>
      </c>
      <c r="B16" s="40" t="s">
        <v>147</v>
      </c>
      <c r="C16" s="41">
        <v>3</v>
      </c>
      <c r="D16" s="45">
        <v>4.5</v>
      </c>
      <c r="E16" s="41">
        <v>4</v>
      </c>
      <c r="F16" s="41">
        <v>3</v>
      </c>
      <c r="G16" s="41">
        <v>5</v>
      </c>
      <c r="H16" s="41">
        <v>8</v>
      </c>
      <c r="I16" s="41">
        <v>3</v>
      </c>
      <c r="J16" s="41">
        <v>8</v>
      </c>
      <c r="K16" s="42"/>
      <c r="L16" s="46">
        <v>38.5</v>
      </c>
    </row>
    <row r="17" spans="1:12" s="20" customFormat="1" ht="15" customHeight="1" x14ac:dyDescent="0.25">
      <c r="A17" s="40" t="s">
        <v>138</v>
      </c>
      <c r="B17" s="40" t="s">
        <v>139</v>
      </c>
      <c r="C17" s="44">
        <v>0</v>
      </c>
      <c r="D17" s="45">
        <v>4.5</v>
      </c>
      <c r="E17" s="41">
        <v>4</v>
      </c>
      <c r="F17" s="41">
        <v>3</v>
      </c>
      <c r="G17" s="41">
        <v>5</v>
      </c>
      <c r="H17" s="41">
        <v>8</v>
      </c>
      <c r="I17" s="41">
        <v>3</v>
      </c>
      <c r="J17" s="41">
        <v>8</v>
      </c>
      <c r="K17" s="42"/>
      <c r="L17" s="46">
        <v>35.5</v>
      </c>
    </row>
    <row r="18" spans="1:12" s="20" customFormat="1" ht="15" customHeight="1" x14ac:dyDescent="0.25">
      <c r="A18" s="40" t="s">
        <v>30</v>
      </c>
      <c r="B18" s="40" t="s">
        <v>31</v>
      </c>
      <c r="C18" s="41">
        <v>5</v>
      </c>
      <c r="D18" s="44">
        <v>0</v>
      </c>
      <c r="E18" s="41">
        <v>4</v>
      </c>
      <c r="F18" s="41">
        <v>3</v>
      </c>
      <c r="G18" s="41">
        <v>5</v>
      </c>
      <c r="H18" s="41">
        <v>8</v>
      </c>
      <c r="I18" s="41">
        <v>3</v>
      </c>
      <c r="J18" s="41">
        <v>8</v>
      </c>
      <c r="K18" s="42"/>
      <c r="L18" s="43">
        <v>36</v>
      </c>
    </row>
    <row r="19" spans="1:12" s="20" customFormat="1" ht="15" customHeight="1" x14ac:dyDescent="0.25">
      <c r="A19" s="40" t="s">
        <v>32</v>
      </c>
      <c r="B19" s="40" t="s">
        <v>33</v>
      </c>
      <c r="C19" s="41">
        <v>5</v>
      </c>
      <c r="D19" s="44">
        <v>0</v>
      </c>
      <c r="E19" s="41">
        <v>4</v>
      </c>
      <c r="F19" s="41">
        <v>3</v>
      </c>
      <c r="G19" s="41">
        <v>5</v>
      </c>
      <c r="H19" s="41">
        <v>8</v>
      </c>
      <c r="I19" s="41">
        <v>3</v>
      </c>
      <c r="J19" s="41">
        <v>8</v>
      </c>
      <c r="K19" s="42"/>
      <c r="L19" s="43">
        <v>36</v>
      </c>
    </row>
    <row r="20" spans="1:12" s="20" customFormat="1" ht="15" customHeight="1" x14ac:dyDescent="0.25">
      <c r="A20" s="40" t="s">
        <v>34</v>
      </c>
      <c r="B20" s="40" t="s">
        <v>35</v>
      </c>
      <c r="C20" s="41">
        <v>5</v>
      </c>
      <c r="D20" s="41">
        <v>9</v>
      </c>
      <c r="E20" s="41">
        <v>4</v>
      </c>
      <c r="F20" s="41">
        <v>3</v>
      </c>
      <c r="G20" s="41">
        <v>5</v>
      </c>
      <c r="H20" s="41">
        <v>8</v>
      </c>
      <c r="I20" s="41">
        <v>3</v>
      </c>
      <c r="J20" s="41">
        <v>8</v>
      </c>
      <c r="K20" s="42"/>
      <c r="L20" s="43">
        <v>45</v>
      </c>
    </row>
    <row r="21" spans="1:12" s="20" customFormat="1" ht="15" customHeight="1" x14ac:dyDescent="0.25">
      <c r="A21" s="40" t="s">
        <v>140</v>
      </c>
      <c r="B21" s="40" t="s">
        <v>141</v>
      </c>
      <c r="C21" s="41">
        <v>8</v>
      </c>
      <c r="D21" s="45">
        <v>4.5</v>
      </c>
      <c r="E21" s="41">
        <v>4</v>
      </c>
      <c r="F21" s="41">
        <v>3</v>
      </c>
      <c r="G21" s="41">
        <v>5</v>
      </c>
      <c r="H21" s="41">
        <v>8</v>
      </c>
      <c r="I21" s="41">
        <v>3</v>
      </c>
      <c r="J21" s="41">
        <v>8</v>
      </c>
      <c r="K21" s="42"/>
      <c r="L21" s="46">
        <v>43.5</v>
      </c>
    </row>
    <row r="22" spans="1:12" s="20" customFormat="1" ht="15" customHeight="1" x14ac:dyDescent="0.25">
      <c r="A22" s="40" t="s">
        <v>36</v>
      </c>
      <c r="B22" s="40" t="s">
        <v>37</v>
      </c>
      <c r="C22" s="41">
        <v>5</v>
      </c>
      <c r="D22" s="45">
        <v>4.5</v>
      </c>
      <c r="E22" s="41">
        <v>4</v>
      </c>
      <c r="F22" s="41">
        <v>3</v>
      </c>
      <c r="G22" s="41">
        <v>5</v>
      </c>
      <c r="H22" s="41">
        <v>8</v>
      </c>
      <c r="I22" s="41">
        <v>3</v>
      </c>
      <c r="J22" s="41">
        <v>8</v>
      </c>
      <c r="K22" s="42"/>
      <c r="L22" s="46">
        <v>40.5</v>
      </c>
    </row>
    <row r="23" spans="1:12" s="20" customFormat="1" ht="15" customHeight="1" x14ac:dyDescent="0.25">
      <c r="A23" s="40" t="s">
        <v>38</v>
      </c>
      <c r="B23" s="40" t="s">
        <v>39</v>
      </c>
      <c r="C23" s="41">
        <v>4</v>
      </c>
      <c r="D23" s="44">
        <v>0</v>
      </c>
      <c r="E23" s="41">
        <v>4</v>
      </c>
      <c r="F23" s="41">
        <v>3</v>
      </c>
      <c r="G23" s="41">
        <v>5</v>
      </c>
      <c r="H23" s="41">
        <v>8</v>
      </c>
      <c r="I23" s="41">
        <v>3</v>
      </c>
      <c r="J23" s="41">
        <v>8</v>
      </c>
      <c r="K23" s="42"/>
      <c r="L23" s="43">
        <v>35</v>
      </c>
    </row>
    <row r="24" spans="1:12" s="20" customFormat="1" ht="15" customHeight="1" x14ac:dyDescent="0.25">
      <c r="A24" s="40" t="s">
        <v>40</v>
      </c>
      <c r="B24" s="40" t="s">
        <v>41</v>
      </c>
      <c r="C24" s="44">
        <v>0</v>
      </c>
      <c r="D24" s="44">
        <v>0</v>
      </c>
      <c r="E24" s="41">
        <v>4</v>
      </c>
      <c r="F24" s="41">
        <v>3</v>
      </c>
      <c r="G24" s="41">
        <v>5</v>
      </c>
      <c r="H24" s="41">
        <v>8</v>
      </c>
      <c r="I24" s="41">
        <v>3</v>
      </c>
      <c r="J24" s="41">
        <v>8</v>
      </c>
      <c r="K24" s="42"/>
      <c r="L24" s="43">
        <v>31</v>
      </c>
    </row>
    <row r="25" spans="1:12" s="20" customFormat="1" ht="15" customHeight="1" x14ac:dyDescent="0.25">
      <c r="A25" s="40" t="s">
        <v>156</v>
      </c>
      <c r="B25" s="40" t="s">
        <v>157</v>
      </c>
      <c r="C25" s="44">
        <v>0</v>
      </c>
      <c r="D25" s="41">
        <v>9</v>
      </c>
      <c r="E25" s="41">
        <v>4</v>
      </c>
      <c r="F25" s="41">
        <v>3</v>
      </c>
      <c r="G25" s="41">
        <v>5</v>
      </c>
      <c r="H25" s="41">
        <v>8</v>
      </c>
      <c r="I25" s="41">
        <v>3</v>
      </c>
      <c r="J25" s="41">
        <v>8</v>
      </c>
      <c r="K25" s="42"/>
      <c r="L25" s="43">
        <v>40</v>
      </c>
    </row>
    <row r="26" spans="1:12" s="20" customFormat="1" ht="15" customHeight="1" x14ac:dyDescent="0.25">
      <c r="A26" s="40" t="s">
        <v>42</v>
      </c>
      <c r="B26" s="40" t="s">
        <v>43</v>
      </c>
      <c r="C26" s="41">
        <v>5</v>
      </c>
      <c r="D26" s="41">
        <v>9</v>
      </c>
      <c r="E26" s="41">
        <v>4</v>
      </c>
      <c r="F26" s="41">
        <v>3</v>
      </c>
      <c r="G26" s="41">
        <v>5</v>
      </c>
      <c r="H26" s="41">
        <v>8</v>
      </c>
      <c r="I26" s="41">
        <v>3</v>
      </c>
      <c r="J26" s="41">
        <v>8</v>
      </c>
      <c r="K26" s="42"/>
      <c r="L26" s="43">
        <v>45</v>
      </c>
    </row>
    <row r="27" spans="1:12" s="20" customFormat="1" ht="15" customHeight="1" x14ac:dyDescent="0.25">
      <c r="A27" s="40" t="s">
        <v>44</v>
      </c>
      <c r="B27" s="40" t="s">
        <v>45</v>
      </c>
      <c r="C27" s="41">
        <v>4</v>
      </c>
      <c r="D27" s="41">
        <v>9</v>
      </c>
      <c r="E27" s="41">
        <v>4</v>
      </c>
      <c r="F27" s="41">
        <v>3</v>
      </c>
      <c r="G27" s="41">
        <v>5</v>
      </c>
      <c r="H27" s="41">
        <v>8</v>
      </c>
      <c r="I27" s="41">
        <v>3</v>
      </c>
      <c r="J27" s="41">
        <v>8</v>
      </c>
      <c r="K27" s="42"/>
      <c r="L27" s="43">
        <v>44</v>
      </c>
    </row>
    <row r="28" spans="1:12" s="20" customFormat="1" ht="15" customHeight="1" x14ac:dyDescent="0.25">
      <c r="A28" s="40" t="s">
        <v>46</v>
      </c>
      <c r="B28" s="40" t="s">
        <v>47</v>
      </c>
      <c r="C28" s="41">
        <v>5</v>
      </c>
      <c r="D28" s="41">
        <v>1</v>
      </c>
      <c r="E28" s="41">
        <v>4</v>
      </c>
      <c r="F28" s="41">
        <v>3</v>
      </c>
      <c r="G28" s="41">
        <v>5</v>
      </c>
      <c r="H28" s="41">
        <v>8</v>
      </c>
      <c r="I28" s="41">
        <v>3</v>
      </c>
      <c r="J28" s="41">
        <v>8</v>
      </c>
      <c r="K28" s="42"/>
      <c r="L28" s="43">
        <v>37</v>
      </c>
    </row>
    <row r="29" spans="1:12" s="20" customFormat="1" ht="15" customHeight="1" x14ac:dyDescent="0.25">
      <c r="A29" s="40" t="s">
        <v>48</v>
      </c>
      <c r="B29" s="40" t="s">
        <v>49</v>
      </c>
      <c r="C29" s="41">
        <v>4</v>
      </c>
      <c r="D29" s="45">
        <v>4.5</v>
      </c>
      <c r="E29" s="41">
        <v>4</v>
      </c>
      <c r="F29" s="41">
        <v>3</v>
      </c>
      <c r="G29" s="41">
        <v>5</v>
      </c>
      <c r="H29" s="41">
        <v>8</v>
      </c>
      <c r="I29" s="41">
        <v>3</v>
      </c>
      <c r="J29" s="41">
        <v>8</v>
      </c>
      <c r="K29" s="42"/>
      <c r="L29" s="46">
        <v>39.5</v>
      </c>
    </row>
    <row r="30" spans="1:12" s="20" customFormat="1" ht="15" customHeight="1" x14ac:dyDescent="0.25">
      <c r="A30" s="40" t="s">
        <v>50</v>
      </c>
      <c r="B30" s="40" t="s">
        <v>51</v>
      </c>
      <c r="C30" s="41">
        <v>5</v>
      </c>
      <c r="D30" s="44">
        <v>0</v>
      </c>
      <c r="E30" s="41">
        <v>4</v>
      </c>
      <c r="F30" s="41">
        <v>3</v>
      </c>
      <c r="G30" s="41">
        <v>5</v>
      </c>
      <c r="H30" s="41">
        <v>8</v>
      </c>
      <c r="I30" s="41">
        <v>3</v>
      </c>
      <c r="J30" s="41">
        <v>8</v>
      </c>
      <c r="K30" s="42"/>
      <c r="L30" s="43">
        <v>36</v>
      </c>
    </row>
    <row r="31" spans="1:12" s="20" customFormat="1" ht="15" customHeight="1" x14ac:dyDescent="0.25">
      <c r="A31" s="40" t="s">
        <v>52</v>
      </c>
      <c r="B31" s="40" t="s">
        <v>53</v>
      </c>
      <c r="C31" s="41">
        <v>8</v>
      </c>
      <c r="D31" s="41">
        <v>9</v>
      </c>
      <c r="E31" s="41">
        <v>4</v>
      </c>
      <c r="F31" s="41">
        <v>3</v>
      </c>
      <c r="G31" s="41">
        <v>5</v>
      </c>
      <c r="H31" s="41">
        <v>8</v>
      </c>
      <c r="I31" s="41">
        <v>3</v>
      </c>
      <c r="J31" s="41">
        <v>8</v>
      </c>
      <c r="K31" s="42"/>
      <c r="L31" s="43">
        <v>48</v>
      </c>
    </row>
    <row r="32" spans="1:12" s="20" customFormat="1" ht="15" customHeight="1" x14ac:dyDescent="0.25">
      <c r="A32" s="40" t="s">
        <v>54</v>
      </c>
      <c r="B32" s="40" t="s">
        <v>55</v>
      </c>
      <c r="C32" s="44">
        <v>0</v>
      </c>
      <c r="D32" s="41">
        <v>9</v>
      </c>
      <c r="E32" s="41">
        <v>4</v>
      </c>
      <c r="F32" s="41">
        <v>3</v>
      </c>
      <c r="G32" s="41">
        <v>5</v>
      </c>
      <c r="H32" s="41">
        <v>8</v>
      </c>
      <c r="I32" s="41">
        <v>3</v>
      </c>
      <c r="J32" s="41">
        <v>8</v>
      </c>
      <c r="K32" s="42"/>
      <c r="L32" s="43">
        <v>40</v>
      </c>
    </row>
    <row r="33" spans="1:12" s="20" customFormat="1" ht="15" customHeight="1" x14ac:dyDescent="0.25">
      <c r="A33" s="40" t="s">
        <v>56</v>
      </c>
      <c r="B33" s="40" t="s">
        <v>57</v>
      </c>
      <c r="C33" s="41">
        <v>8</v>
      </c>
      <c r="D33" s="44">
        <v>0</v>
      </c>
      <c r="E33" s="41">
        <v>4</v>
      </c>
      <c r="F33" s="41">
        <v>3</v>
      </c>
      <c r="G33" s="41">
        <v>5</v>
      </c>
      <c r="H33" s="41">
        <v>8</v>
      </c>
      <c r="I33" s="41">
        <v>3</v>
      </c>
      <c r="J33" s="41">
        <v>8</v>
      </c>
      <c r="K33" s="42"/>
      <c r="L33" s="43">
        <v>39</v>
      </c>
    </row>
    <row r="34" spans="1:12" s="20" customFormat="1" ht="15" customHeight="1" x14ac:dyDescent="0.25">
      <c r="A34" s="40" t="s">
        <v>58</v>
      </c>
      <c r="B34" s="40" t="s">
        <v>59</v>
      </c>
      <c r="C34" s="44">
        <v>0</v>
      </c>
      <c r="D34" s="44">
        <v>0</v>
      </c>
      <c r="E34" s="41">
        <v>4</v>
      </c>
      <c r="F34" s="41">
        <v>3</v>
      </c>
      <c r="G34" s="41">
        <v>5</v>
      </c>
      <c r="H34" s="41">
        <v>8</v>
      </c>
      <c r="I34" s="41">
        <v>3</v>
      </c>
      <c r="J34" s="41">
        <v>8</v>
      </c>
      <c r="K34" s="42"/>
      <c r="L34" s="43">
        <v>31</v>
      </c>
    </row>
    <row r="35" spans="1:12" s="20" customFormat="1" ht="15" customHeight="1" x14ac:dyDescent="0.25">
      <c r="A35" s="40" t="s">
        <v>60</v>
      </c>
      <c r="B35" s="40" t="s">
        <v>61</v>
      </c>
      <c r="C35" s="41">
        <v>4</v>
      </c>
      <c r="D35" s="44">
        <v>0</v>
      </c>
      <c r="E35" s="41">
        <v>4</v>
      </c>
      <c r="F35" s="41">
        <v>3</v>
      </c>
      <c r="G35" s="41">
        <v>5</v>
      </c>
      <c r="H35" s="41">
        <v>8</v>
      </c>
      <c r="I35" s="41">
        <v>3</v>
      </c>
      <c r="J35" s="41">
        <v>8</v>
      </c>
      <c r="K35" s="42"/>
      <c r="L35" s="43">
        <v>35</v>
      </c>
    </row>
    <row r="36" spans="1:12" s="20" customFormat="1" ht="15" customHeight="1" x14ac:dyDescent="0.25">
      <c r="A36" s="40" t="s">
        <v>142</v>
      </c>
      <c r="B36" s="40" t="s">
        <v>143</v>
      </c>
      <c r="C36" s="44">
        <v>0</v>
      </c>
      <c r="D36" s="41">
        <v>9</v>
      </c>
      <c r="E36" s="41">
        <v>4</v>
      </c>
      <c r="F36" s="41">
        <v>3</v>
      </c>
      <c r="G36" s="41">
        <v>5</v>
      </c>
      <c r="H36" s="41">
        <v>8</v>
      </c>
      <c r="I36" s="41">
        <v>3</v>
      </c>
      <c r="J36" s="41">
        <v>8</v>
      </c>
      <c r="K36" s="42"/>
      <c r="L36" s="43">
        <v>40</v>
      </c>
    </row>
    <row r="37" spans="1:12" s="20" customFormat="1" ht="15" customHeight="1" x14ac:dyDescent="0.25">
      <c r="A37" s="40" t="s">
        <v>144</v>
      </c>
      <c r="B37" s="40" t="s">
        <v>145</v>
      </c>
      <c r="C37" s="41">
        <v>8</v>
      </c>
      <c r="D37" s="44">
        <v>0</v>
      </c>
      <c r="E37" s="41">
        <v>4</v>
      </c>
      <c r="F37" s="41">
        <v>3</v>
      </c>
      <c r="G37" s="41">
        <v>5</v>
      </c>
      <c r="H37" s="41">
        <v>8</v>
      </c>
      <c r="I37" s="41">
        <v>3</v>
      </c>
      <c r="J37" s="41">
        <v>8</v>
      </c>
      <c r="K37" s="42"/>
      <c r="L37" s="43">
        <v>39</v>
      </c>
    </row>
    <row r="38" spans="1:12" s="20" customFormat="1" ht="15" customHeight="1" x14ac:dyDescent="0.25">
      <c r="A38" s="40" t="s">
        <v>62</v>
      </c>
      <c r="B38" s="40" t="s">
        <v>63</v>
      </c>
      <c r="C38" s="44">
        <v>0</v>
      </c>
      <c r="D38" s="44">
        <v>0</v>
      </c>
      <c r="E38" s="41">
        <v>4</v>
      </c>
      <c r="F38" s="41">
        <v>3</v>
      </c>
      <c r="G38" s="41">
        <v>5</v>
      </c>
      <c r="H38" s="41">
        <v>8</v>
      </c>
      <c r="I38" s="41">
        <v>3</v>
      </c>
      <c r="J38" s="41">
        <v>8</v>
      </c>
      <c r="K38" s="42"/>
      <c r="L38" s="43">
        <v>31</v>
      </c>
    </row>
    <row r="39" spans="1:12" s="20" customFormat="1" ht="15" customHeight="1" x14ac:dyDescent="0.25">
      <c r="A39" s="40" t="s">
        <v>64</v>
      </c>
      <c r="B39" s="40" t="s">
        <v>65</v>
      </c>
      <c r="C39" s="41">
        <v>4</v>
      </c>
      <c r="D39" s="41">
        <v>9</v>
      </c>
      <c r="E39" s="41">
        <v>4</v>
      </c>
      <c r="F39" s="41">
        <v>3</v>
      </c>
      <c r="G39" s="41">
        <v>5</v>
      </c>
      <c r="H39" s="41">
        <v>8</v>
      </c>
      <c r="I39" s="41">
        <v>3</v>
      </c>
      <c r="J39" s="41">
        <v>8</v>
      </c>
      <c r="K39" s="42"/>
      <c r="L39" s="43">
        <v>44</v>
      </c>
    </row>
    <row r="40" spans="1:12" s="20" customFormat="1" ht="15" customHeight="1" x14ac:dyDescent="0.25">
      <c r="A40" s="40" t="s">
        <v>66</v>
      </c>
      <c r="B40" s="40" t="s">
        <v>67</v>
      </c>
      <c r="C40" s="41">
        <v>5</v>
      </c>
      <c r="D40" s="41">
        <v>9</v>
      </c>
      <c r="E40" s="41">
        <v>4</v>
      </c>
      <c r="F40" s="41">
        <v>3</v>
      </c>
      <c r="G40" s="41">
        <v>5</v>
      </c>
      <c r="H40" s="41">
        <v>8</v>
      </c>
      <c r="I40" s="41">
        <v>3</v>
      </c>
      <c r="J40" s="41">
        <v>8</v>
      </c>
      <c r="K40" s="42"/>
      <c r="L40" s="43">
        <v>45</v>
      </c>
    </row>
    <row r="41" spans="1:12" s="20" customFormat="1" ht="15" customHeight="1" x14ac:dyDescent="0.25">
      <c r="A41" s="40" t="s">
        <v>68</v>
      </c>
      <c r="B41" s="40" t="s">
        <v>69</v>
      </c>
      <c r="C41" s="44">
        <v>0</v>
      </c>
      <c r="D41" s="41">
        <v>9</v>
      </c>
      <c r="E41" s="41">
        <v>4</v>
      </c>
      <c r="F41" s="41">
        <v>3</v>
      </c>
      <c r="G41" s="41">
        <v>5</v>
      </c>
      <c r="H41" s="41">
        <v>8</v>
      </c>
      <c r="I41" s="41">
        <v>3</v>
      </c>
      <c r="J41" s="41">
        <v>8</v>
      </c>
      <c r="K41" s="42"/>
      <c r="L41" s="43">
        <v>40</v>
      </c>
    </row>
    <row r="42" spans="1:12" s="20" customFormat="1" ht="15" customHeight="1" x14ac:dyDescent="0.25">
      <c r="A42" s="40" t="s">
        <v>148</v>
      </c>
      <c r="B42" s="40" t="s">
        <v>149</v>
      </c>
      <c r="C42" s="41">
        <v>1</v>
      </c>
      <c r="D42" s="41">
        <v>1</v>
      </c>
      <c r="E42" s="41">
        <v>4</v>
      </c>
      <c r="F42" s="41">
        <v>3</v>
      </c>
      <c r="G42" s="41">
        <v>5</v>
      </c>
      <c r="H42" s="41">
        <v>8</v>
      </c>
      <c r="I42" s="41">
        <v>3</v>
      </c>
      <c r="J42" s="41">
        <v>8</v>
      </c>
      <c r="K42" s="42"/>
      <c r="L42" s="43">
        <v>33</v>
      </c>
    </row>
    <row r="43" spans="1:12" s="20" customFormat="1" ht="15" customHeight="1" x14ac:dyDescent="0.25">
      <c r="A43" s="40" t="s">
        <v>70</v>
      </c>
      <c r="B43" s="40" t="s">
        <v>71</v>
      </c>
      <c r="C43" s="41">
        <v>5</v>
      </c>
      <c r="D43" s="41">
        <v>9</v>
      </c>
      <c r="E43" s="41">
        <v>4</v>
      </c>
      <c r="F43" s="41">
        <v>3</v>
      </c>
      <c r="G43" s="41">
        <v>5</v>
      </c>
      <c r="H43" s="41">
        <v>8</v>
      </c>
      <c r="I43" s="41">
        <v>3</v>
      </c>
      <c r="J43" s="41">
        <v>8</v>
      </c>
      <c r="K43" s="42"/>
      <c r="L43" s="43">
        <v>45</v>
      </c>
    </row>
    <row r="44" spans="1:12" s="20" customFormat="1" ht="15" customHeight="1" x14ac:dyDescent="0.25">
      <c r="A44" s="40" t="s">
        <v>72</v>
      </c>
      <c r="B44" s="40" t="s">
        <v>73</v>
      </c>
      <c r="C44" s="41">
        <v>1</v>
      </c>
      <c r="D44" s="41">
        <v>1</v>
      </c>
      <c r="E44" s="41">
        <v>4</v>
      </c>
      <c r="F44" s="41">
        <v>3</v>
      </c>
      <c r="G44" s="41">
        <v>5</v>
      </c>
      <c r="H44" s="41">
        <v>8</v>
      </c>
      <c r="I44" s="41">
        <v>3</v>
      </c>
      <c r="J44" s="41">
        <v>8</v>
      </c>
      <c r="K44" s="42"/>
      <c r="L44" s="43">
        <v>33</v>
      </c>
    </row>
    <row r="45" spans="1:12" s="20" customFormat="1" ht="15" customHeight="1" x14ac:dyDescent="0.25">
      <c r="A45" s="40" t="s">
        <v>86</v>
      </c>
      <c r="B45" s="40" t="s">
        <v>87</v>
      </c>
      <c r="C45" s="41">
        <v>8</v>
      </c>
      <c r="D45" s="41">
        <v>9</v>
      </c>
      <c r="E45" s="41">
        <v>4</v>
      </c>
      <c r="F45" s="41">
        <v>3</v>
      </c>
      <c r="G45" s="41">
        <v>5</v>
      </c>
      <c r="H45" s="41">
        <v>8</v>
      </c>
      <c r="I45" s="41">
        <v>3</v>
      </c>
      <c r="J45" s="41">
        <v>8</v>
      </c>
      <c r="K45" s="42"/>
      <c r="L45" s="43">
        <v>48</v>
      </c>
    </row>
    <row r="46" spans="1:12" s="20" customFormat="1" ht="15" customHeight="1" x14ac:dyDescent="0.25">
      <c r="A46" s="40" t="s">
        <v>150</v>
      </c>
      <c r="B46" s="40" t="s">
        <v>151</v>
      </c>
      <c r="C46" s="41">
        <v>5</v>
      </c>
      <c r="D46" s="44">
        <v>0</v>
      </c>
      <c r="E46" s="41">
        <v>4</v>
      </c>
      <c r="F46" s="41">
        <v>3</v>
      </c>
      <c r="G46" s="41">
        <v>5</v>
      </c>
      <c r="H46" s="41">
        <v>8</v>
      </c>
      <c r="I46" s="41">
        <v>3</v>
      </c>
      <c r="J46" s="41">
        <v>8</v>
      </c>
      <c r="K46" s="42"/>
      <c r="L46" s="43">
        <v>36</v>
      </c>
    </row>
    <row r="47" spans="1:12" s="20" customFormat="1" ht="15" customHeight="1" x14ac:dyDescent="0.25">
      <c r="A47" s="40" t="s">
        <v>154</v>
      </c>
      <c r="B47" s="40" t="s">
        <v>155</v>
      </c>
      <c r="C47" s="41">
        <v>5</v>
      </c>
      <c r="D47" s="44">
        <v>0</v>
      </c>
      <c r="E47" s="41">
        <v>4</v>
      </c>
      <c r="F47" s="41">
        <v>3</v>
      </c>
      <c r="G47" s="41">
        <v>5</v>
      </c>
      <c r="H47" s="41">
        <v>8</v>
      </c>
      <c r="I47" s="41">
        <v>3</v>
      </c>
      <c r="J47" s="41">
        <v>8</v>
      </c>
      <c r="K47" s="42"/>
      <c r="L47" s="43">
        <v>36</v>
      </c>
    </row>
    <row r="48" spans="1:12" s="20" customFormat="1" ht="15" customHeight="1" x14ac:dyDescent="0.25">
      <c r="A48" s="40"/>
      <c r="B48" s="40" t="s">
        <v>158</v>
      </c>
      <c r="C48" s="41">
        <v>148</v>
      </c>
      <c r="D48" s="41">
        <v>167</v>
      </c>
      <c r="E48" s="41">
        <v>156</v>
      </c>
      <c r="F48" s="41">
        <v>117</v>
      </c>
      <c r="G48" s="41">
        <v>195</v>
      </c>
      <c r="H48" s="41">
        <v>312</v>
      </c>
      <c r="I48" s="41">
        <v>117</v>
      </c>
      <c r="J48" s="41">
        <v>312</v>
      </c>
      <c r="K48" s="42"/>
      <c r="L48" s="47"/>
    </row>
    <row r="49" spans="1:3" ht="15" customHeight="1" x14ac:dyDescent="0.25"/>
    <row r="50" spans="1:3" ht="15" customHeight="1" x14ac:dyDescent="0.25">
      <c r="A50" s="179" t="s">
        <v>218</v>
      </c>
      <c r="B50" s="179"/>
      <c r="C50" s="179"/>
    </row>
  </sheetData>
  <mergeCells count="8">
    <mergeCell ref="A50:C50"/>
    <mergeCell ref="E1:L1"/>
    <mergeCell ref="G2:L2"/>
    <mergeCell ref="A3:L3"/>
    <mergeCell ref="A4:L4"/>
    <mergeCell ref="A6:A8"/>
    <mergeCell ref="C6:L6"/>
    <mergeCell ref="L7:L8"/>
  </mergeCells>
  <pageMargins left="0.39370078740157483" right="0.39370078740157483" top="0.39370078740157483" bottom="0.39370078740157483" header="0" footer="0"/>
  <pageSetup paperSize="9" scale="91" pageOrder="overThenDown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N45"/>
  <sheetViews>
    <sheetView view="pageBreakPreview" zoomScale="210" zoomScaleNormal="100" zoomScaleSheetLayoutView="210" workbookViewId="0"/>
  </sheetViews>
  <sheetFormatPr defaultColWidth="10.33203125" defaultRowHeight="11.45" customHeight="1" x14ac:dyDescent="0.25"/>
  <cols>
    <col min="1" max="1" width="15" style="3" customWidth="1"/>
    <col min="2" max="2" width="54.1640625" style="3" customWidth="1"/>
    <col min="3" max="13" width="5.83203125" style="1" customWidth="1"/>
    <col min="14" max="14" width="10.6640625" style="3" customWidth="1"/>
  </cols>
  <sheetData>
    <row r="1" spans="1:14" s="3" customFormat="1" ht="36.950000000000003" customHeight="1" x14ac:dyDescent="0.25">
      <c r="G1" s="180" t="s">
        <v>219</v>
      </c>
      <c r="H1" s="180"/>
      <c r="I1" s="180"/>
      <c r="J1" s="180"/>
      <c r="K1" s="180"/>
      <c r="L1" s="180"/>
      <c r="M1" s="180"/>
      <c r="N1" s="180"/>
    </row>
    <row r="2" spans="1:14" s="2" customFormat="1" ht="15" customHeight="1" x14ac:dyDescent="0.25">
      <c r="G2" s="181" t="s">
        <v>199</v>
      </c>
      <c r="H2" s="181"/>
      <c r="I2" s="181"/>
      <c r="J2" s="181"/>
      <c r="K2" s="181"/>
      <c r="L2" s="181"/>
      <c r="M2" s="181"/>
      <c r="N2" s="181"/>
    </row>
    <row r="3" spans="1:14" s="5" customFormat="1" ht="66" customHeight="1" x14ac:dyDescent="0.3">
      <c r="A3" s="182" t="s">
        <v>220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</row>
    <row r="4" spans="1:14" s="16" customFormat="1" ht="15" customHeight="1" x14ac:dyDescent="0.25">
      <c r="A4" s="169" t="s">
        <v>3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</row>
    <row r="5" spans="1:14" ht="15" customHeight="1" x14ac:dyDescent="0.25"/>
    <row r="6" spans="1:14" s="26" customFormat="1" ht="45.95" customHeight="1" x14ac:dyDescent="0.2">
      <c r="A6" s="184" t="s">
        <v>4</v>
      </c>
      <c r="B6" s="27" t="s">
        <v>201</v>
      </c>
      <c r="C6" s="175" t="s">
        <v>221</v>
      </c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</row>
    <row r="7" spans="1:14" s="26" customFormat="1" ht="30.95" customHeight="1" x14ac:dyDescent="0.2">
      <c r="A7" s="185"/>
      <c r="B7" s="28" t="s">
        <v>203</v>
      </c>
      <c r="C7" s="48" t="s">
        <v>222</v>
      </c>
      <c r="D7" s="48" t="s">
        <v>223</v>
      </c>
      <c r="E7" s="48" t="s">
        <v>224</v>
      </c>
      <c r="F7" s="48" t="s">
        <v>225</v>
      </c>
      <c r="G7" s="48" t="s">
        <v>226</v>
      </c>
      <c r="H7" s="48" t="s">
        <v>227</v>
      </c>
      <c r="I7" s="48" t="s">
        <v>228</v>
      </c>
      <c r="J7" s="48" t="s">
        <v>229</v>
      </c>
      <c r="K7" s="48" t="s">
        <v>230</v>
      </c>
      <c r="L7" s="48" t="s">
        <v>231</v>
      </c>
      <c r="M7" s="48" t="s">
        <v>232</v>
      </c>
      <c r="N7" s="187" t="s">
        <v>217</v>
      </c>
    </row>
    <row r="8" spans="1:14" s="26" customFormat="1" ht="30.95" customHeight="1" x14ac:dyDescent="0.2">
      <c r="A8" s="186"/>
      <c r="B8" s="30" t="s">
        <v>205</v>
      </c>
      <c r="C8" s="49" t="s">
        <v>233</v>
      </c>
      <c r="D8" s="49" t="s">
        <v>234</v>
      </c>
      <c r="E8" s="49" t="s">
        <v>234</v>
      </c>
      <c r="F8" s="49" t="s">
        <v>234</v>
      </c>
      <c r="G8" s="49" t="s">
        <v>234</v>
      </c>
      <c r="H8" s="49" t="s">
        <v>234</v>
      </c>
      <c r="I8" s="49" t="s">
        <v>235</v>
      </c>
      <c r="J8" s="49" t="s">
        <v>233</v>
      </c>
      <c r="K8" s="49" t="s">
        <v>236</v>
      </c>
      <c r="L8" s="49" t="s">
        <v>235</v>
      </c>
      <c r="M8" s="49" t="s">
        <v>236</v>
      </c>
      <c r="N8" s="188"/>
    </row>
    <row r="9" spans="1:14" s="20" customFormat="1" ht="15" customHeight="1" x14ac:dyDescent="0.2">
      <c r="A9" s="32" t="s">
        <v>12</v>
      </c>
      <c r="B9" s="32" t="s">
        <v>13</v>
      </c>
      <c r="C9" s="33">
        <v>3</v>
      </c>
      <c r="D9" s="36">
        <v>0</v>
      </c>
      <c r="E9" s="36">
        <v>0</v>
      </c>
      <c r="F9" s="36">
        <v>0</v>
      </c>
      <c r="G9" s="36">
        <v>0</v>
      </c>
      <c r="H9" s="36">
        <v>0</v>
      </c>
      <c r="I9" s="33">
        <v>3</v>
      </c>
      <c r="J9" s="33">
        <v>5</v>
      </c>
      <c r="K9" s="33">
        <v>8</v>
      </c>
      <c r="L9" s="33">
        <v>3</v>
      </c>
      <c r="M9" s="33">
        <v>8</v>
      </c>
      <c r="N9" s="37">
        <v>30</v>
      </c>
    </row>
    <row r="10" spans="1:14" s="20" customFormat="1" ht="15" customHeight="1" x14ac:dyDescent="0.2">
      <c r="A10" s="32" t="s">
        <v>14</v>
      </c>
      <c r="B10" s="32" t="s">
        <v>15</v>
      </c>
      <c r="C10" s="33">
        <v>5</v>
      </c>
      <c r="D10" s="33">
        <v>6</v>
      </c>
      <c r="E10" s="33">
        <v>6</v>
      </c>
      <c r="F10" s="33">
        <v>6</v>
      </c>
      <c r="G10" s="33">
        <v>6</v>
      </c>
      <c r="H10" s="33">
        <v>6</v>
      </c>
      <c r="I10" s="33">
        <v>3</v>
      </c>
      <c r="J10" s="33">
        <v>5</v>
      </c>
      <c r="K10" s="33">
        <v>8</v>
      </c>
      <c r="L10" s="33">
        <v>3</v>
      </c>
      <c r="M10" s="33">
        <v>8</v>
      </c>
      <c r="N10" s="37">
        <v>62</v>
      </c>
    </row>
    <row r="11" spans="1:14" s="20" customFormat="1" ht="15" customHeight="1" x14ac:dyDescent="0.2">
      <c r="A11" s="32" t="s">
        <v>18</v>
      </c>
      <c r="B11" s="32" t="s">
        <v>19</v>
      </c>
      <c r="C11" s="33">
        <v>5</v>
      </c>
      <c r="D11" s="33">
        <v>6</v>
      </c>
      <c r="E11" s="36">
        <v>0</v>
      </c>
      <c r="F11" s="33">
        <v>3</v>
      </c>
      <c r="G11" s="33">
        <v>6</v>
      </c>
      <c r="H11" s="33">
        <v>6</v>
      </c>
      <c r="I11" s="33">
        <v>3</v>
      </c>
      <c r="J11" s="33">
        <v>5</v>
      </c>
      <c r="K11" s="33">
        <v>8</v>
      </c>
      <c r="L11" s="33">
        <v>3</v>
      </c>
      <c r="M11" s="33">
        <v>8</v>
      </c>
      <c r="N11" s="37">
        <v>53</v>
      </c>
    </row>
    <row r="12" spans="1:14" s="20" customFormat="1" ht="15" customHeight="1" x14ac:dyDescent="0.2">
      <c r="A12" s="32" t="s">
        <v>22</v>
      </c>
      <c r="B12" s="32" t="s">
        <v>23</v>
      </c>
      <c r="C12" s="33">
        <v>5</v>
      </c>
      <c r="D12" s="33">
        <v>6</v>
      </c>
      <c r="E12" s="33">
        <v>6</v>
      </c>
      <c r="F12" s="33">
        <v>6</v>
      </c>
      <c r="G12" s="33">
        <v>6</v>
      </c>
      <c r="H12" s="33">
        <v>6</v>
      </c>
      <c r="I12" s="33">
        <v>3</v>
      </c>
      <c r="J12" s="33">
        <v>5</v>
      </c>
      <c r="K12" s="33">
        <v>8</v>
      </c>
      <c r="L12" s="33">
        <v>3</v>
      </c>
      <c r="M12" s="33">
        <v>8</v>
      </c>
      <c r="N12" s="37">
        <v>62</v>
      </c>
    </row>
    <row r="13" spans="1:14" s="20" customFormat="1" ht="15" customHeight="1" x14ac:dyDescent="0.2">
      <c r="A13" s="32" t="s">
        <v>26</v>
      </c>
      <c r="B13" s="32" t="s">
        <v>27</v>
      </c>
      <c r="C13" s="33">
        <v>2</v>
      </c>
      <c r="D13" s="33">
        <v>6</v>
      </c>
      <c r="E13" s="33">
        <v>6</v>
      </c>
      <c r="F13" s="33">
        <v>6</v>
      </c>
      <c r="G13" s="33">
        <v>6</v>
      </c>
      <c r="H13" s="33">
        <v>3</v>
      </c>
      <c r="I13" s="33">
        <v>3</v>
      </c>
      <c r="J13" s="33">
        <v>5</v>
      </c>
      <c r="K13" s="33">
        <v>8</v>
      </c>
      <c r="L13" s="33">
        <v>3</v>
      </c>
      <c r="M13" s="33">
        <v>8</v>
      </c>
      <c r="N13" s="37">
        <v>56</v>
      </c>
    </row>
    <row r="14" spans="1:14" s="20" customFormat="1" ht="15" customHeight="1" x14ac:dyDescent="0.2">
      <c r="A14" s="32" t="s">
        <v>122</v>
      </c>
      <c r="B14" s="32" t="s">
        <v>123</v>
      </c>
      <c r="C14" s="36">
        <v>0</v>
      </c>
      <c r="D14" s="33">
        <v>6</v>
      </c>
      <c r="E14" s="33">
        <v>6</v>
      </c>
      <c r="F14" s="33">
        <v>6</v>
      </c>
      <c r="G14" s="33">
        <v>6</v>
      </c>
      <c r="H14" s="36">
        <v>0</v>
      </c>
      <c r="I14" s="33">
        <v>3</v>
      </c>
      <c r="J14" s="33">
        <v>5</v>
      </c>
      <c r="K14" s="33">
        <v>8</v>
      </c>
      <c r="L14" s="33">
        <v>3</v>
      </c>
      <c r="M14" s="33">
        <v>8</v>
      </c>
      <c r="N14" s="37">
        <v>51</v>
      </c>
    </row>
    <row r="15" spans="1:14" s="20" customFormat="1" ht="15" customHeight="1" x14ac:dyDescent="0.2">
      <c r="A15" s="32" t="s">
        <v>146</v>
      </c>
      <c r="B15" s="32" t="s">
        <v>147</v>
      </c>
      <c r="C15" s="33">
        <v>3</v>
      </c>
      <c r="D15" s="33">
        <v>6</v>
      </c>
      <c r="E15" s="33">
        <v>6</v>
      </c>
      <c r="F15" s="33">
        <v>6</v>
      </c>
      <c r="G15" s="33">
        <v>6</v>
      </c>
      <c r="H15" s="33">
        <v>6</v>
      </c>
      <c r="I15" s="33">
        <v>3</v>
      </c>
      <c r="J15" s="33">
        <v>5</v>
      </c>
      <c r="K15" s="33">
        <v>8</v>
      </c>
      <c r="L15" s="33">
        <v>3</v>
      </c>
      <c r="M15" s="33">
        <v>8</v>
      </c>
      <c r="N15" s="37">
        <v>60</v>
      </c>
    </row>
    <row r="16" spans="1:14" s="20" customFormat="1" ht="15" customHeight="1" x14ac:dyDescent="0.2">
      <c r="A16" s="32" t="s">
        <v>138</v>
      </c>
      <c r="B16" s="32" t="s">
        <v>139</v>
      </c>
      <c r="C16" s="36">
        <v>0</v>
      </c>
      <c r="D16" s="33">
        <v>6</v>
      </c>
      <c r="E16" s="33">
        <v>6</v>
      </c>
      <c r="F16" s="33">
        <v>6</v>
      </c>
      <c r="G16" s="36">
        <v>0</v>
      </c>
      <c r="H16" s="33">
        <v>6</v>
      </c>
      <c r="I16" s="33">
        <v>3</v>
      </c>
      <c r="J16" s="33">
        <v>5</v>
      </c>
      <c r="K16" s="33">
        <v>8</v>
      </c>
      <c r="L16" s="33">
        <v>3</v>
      </c>
      <c r="M16" s="33">
        <v>8</v>
      </c>
      <c r="N16" s="37">
        <v>51</v>
      </c>
    </row>
    <row r="17" spans="1:14" s="20" customFormat="1" ht="15" customHeight="1" x14ac:dyDescent="0.2">
      <c r="A17" s="32" t="s">
        <v>30</v>
      </c>
      <c r="B17" s="32" t="s">
        <v>31</v>
      </c>
      <c r="C17" s="33">
        <v>2</v>
      </c>
      <c r="D17" s="36">
        <v>0</v>
      </c>
      <c r="E17" s="33">
        <v>6</v>
      </c>
      <c r="F17" s="36">
        <v>0</v>
      </c>
      <c r="G17" s="33">
        <v>6</v>
      </c>
      <c r="H17" s="33">
        <v>6</v>
      </c>
      <c r="I17" s="33">
        <v>3</v>
      </c>
      <c r="J17" s="33">
        <v>5</v>
      </c>
      <c r="K17" s="33">
        <v>8</v>
      </c>
      <c r="L17" s="33">
        <v>3</v>
      </c>
      <c r="M17" s="33">
        <v>8</v>
      </c>
      <c r="N17" s="37">
        <v>47</v>
      </c>
    </row>
    <row r="18" spans="1:14" s="20" customFormat="1" ht="15" customHeight="1" x14ac:dyDescent="0.2">
      <c r="A18" s="32" t="s">
        <v>32</v>
      </c>
      <c r="B18" s="32" t="s">
        <v>33</v>
      </c>
      <c r="C18" s="33">
        <v>5</v>
      </c>
      <c r="D18" s="36">
        <v>0</v>
      </c>
      <c r="E18" s="33">
        <v>6</v>
      </c>
      <c r="F18" s="33">
        <v>6</v>
      </c>
      <c r="G18" s="33">
        <v>6</v>
      </c>
      <c r="H18" s="36">
        <v>0</v>
      </c>
      <c r="I18" s="33">
        <v>3</v>
      </c>
      <c r="J18" s="33">
        <v>5</v>
      </c>
      <c r="K18" s="33">
        <v>8</v>
      </c>
      <c r="L18" s="33">
        <v>3</v>
      </c>
      <c r="M18" s="33">
        <v>8</v>
      </c>
      <c r="N18" s="37">
        <v>50</v>
      </c>
    </row>
    <row r="19" spans="1:14" s="20" customFormat="1" ht="15" customHeight="1" x14ac:dyDescent="0.2">
      <c r="A19" s="32" t="s">
        <v>34</v>
      </c>
      <c r="B19" s="32" t="s">
        <v>35</v>
      </c>
      <c r="C19" s="33">
        <v>5</v>
      </c>
      <c r="D19" s="33">
        <v>6</v>
      </c>
      <c r="E19" s="33">
        <v>6</v>
      </c>
      <c r="F19" s="33">
        <v>6</v>
      </c>
      <c r="G19" s="33">
        <v>6</v>
      </c>
      <c r="H19" s="33">
        <v>6</v>
      </c>
      <c r="I19" s="33">
        <v>3</v>
      </c>
      <c r="J19" s="33">
        <v>5</v>
      </c>
      <c r="K19" s="33">
        <v>8</v>
      </c>
      <c r="L19" s="33">
        <v>3</v>
      </c>
      <c r="M19" s="33">
        <v>8</v>
      </c>
      <c r="N19" s="37">
        <v>62</v>
      </c>
    </row>
    <row r="20" spans="1:14" s="20" customFormat="1" ht="15" customHeight="1" x14ac:dyDescent="0.2">
      <c r="A20" s="32" t="s">
        <v>140</v>
      </c>
      <c r="B20" s="32" t="s">
        <v>141</v>
      </c>
      <c r="C20" s="33">
        <v>5</v>
      </c>
      <c r="D20" s="33">
        <v>6</v>
      </c>
      <c r="E20" s="33">
        <v>6</v>
      </c>
      <c r="F20" s="33">
        <v>6</v>
      </c>
      <c r="G20" s="33">
        <v>6</v>
      </c>
      <c r="H20" s="33">
        <v>3</v>
      </c>
      <c r="I20" s="33">
        <v>3</v>
      </c>
      <c r="J20" s="33">
        <v>5</v>
      </c>
      <c r="K20" s="33">
        <v>8</v>
      </c>
      <c r="L20" s="33">
        <v>3</v>
      </c>
      <c r="M20" s="33">
        <v>8</v>
      </c>
      <c r="N20" s="37">
        <v>59</v>
      </c>
    </row>
    <row r="21" spans="1:14" s="20" customFormat="1" ht="15" customHeight="1" x14ac:dyDescent="0.2">
      <c r="A21" s="32" t="s">
        <v>36</v>
      </c>
      <c r="B21" s="32" t="s">
        <v>37</v>
      </c>
      <c r="C21" s="36">
        <v>0</v>
      </c>
      <c r="D21" s="36">
        <v>0</v>
      </c>
      <c r="E21" s="33">
        <v>6</v>
      </c>
      <c r="F21" s="33">
        <v>6</v>
      </c>
      <c r="G21" s="36">
        <v>0</v>
      </c>
      <c r="H21" s="36">
        <v>0</v>
      </c>
      <c r="I21" s="33">
        <v>3</v>
      </c>
      <c r="J21" s="33">
        <v>5</v>
      </c>
      <c r="K21" s="33">
        <v>8</v>
      </c>
      <c r="L21" s="33">
        <v>3</v>
      </c>
      <c r="M21" s="33">
        <v>8</v>
      </c>
      <c r="N21" s="37">
        <v>39</v>
      </c>
    </row>
    <row r="22" spans="1:14" s="20" customFormat="1" ht="15" customHeight="1" x14ac:dyDescent="0.2">
      <c r="A22" s="32" t="s">
        <v>38</v>
      </c>
      <c r="B22" s="32" t="s">
        <v>39</v>
      </c>
      <c r="C22" s="33">
        <v>5</v>
      </c>
      <c r="D22" s="33">
        <v>6</v>
      </c>
      <c r="E22" s="33">
        <v>6</v>
      </c>
      <c r="F22" s="36">
        <v>0</v>
      </c>
      <c r="G22" s="33">
        <v>6</v>
      </c>
      <c r="H22" s="33">
        <v>3</v>
      </c>
      <c r="I22" s="33">
        <v>3</v>
      </c>
      <c r="J22" s="33">
        <v>5</v>
      </c>
      <c r="K22" s="33">
        <v>8</v>
      </c>
      <c r="L22" s="33">
        <v>3</v>
      </c>
      <c r="M22" s="33">
        <v>8</v>
      </c>
      <c r="N22" s="37">
        <v>53</v>
      </c>
    </row>
    <row r="23" spans="1:14" s="20" customFormat="1" ht="15" customHeight="1" x14ac:dyDescent="0.2">
      <c r="A23" s="32" t="s">
        <v>40</v>
      </c>
      <c r="B23" s="32" t="s">
        <v>41</v>
      </c>
      <c r="C23" s="36">
        <v>0</v>
      </c>
      <c r="D23" s="36">
        <v>0</v>
      </c>
      <c r="E23" s="33">
        <v>6</v>
      </c>
      <c r="F23" s="36">
        <v>0</v>
      </c>
      <c r="G23" s="36">
        <v>0</v>
      </c>
      <c r="H23" s="36">
        <v>0</v>
      </c>
      <c r="I23" s="33">
        <v>3</v>
      </c>
      <c r="J23" s="33">
        <v>5</v>
      </c>
      <c r="K23" s="33">
        <v>8</v>
      </c>
      <c r="L23" s="33">
        <v>3</v>
      </c>
      <c r="M23" s="33">
        <v>8</v>
      </c>
      <c r="N23" s="37">
        <v>33</v>
      </c>
    </row>
    <row r="24" spans="1:14" s="20" customFormat="1" ht="15" customHeight="1" x14ac:dyDescent="0.2">
      <c r="A24" s="32" t="s">
        <v>156</v>
      </c>
      <c r="B24" s="32" t="s">
        <v>157</v>
      </c>
      <c r="C24" s="33">
        <v>2</v>
      </c>
      <c r="D24" s="33">
        <v>6</v>
      </c>
      <c r="E24" s="33">
        <v>6</v>
      </c>
      <c r="F24" s="33">
        <v>6</v>
      </c>
      <c r="G24" s="33">
        <v>6</v>
      </c>
      <c r="H24" s="33">
        <v>6</v>
      </c>
      <c r="I24" s="33">
        <v>3</v>
      </c>
      <c r="J24" s="33">
        <v>5</v>
      </c>
      <c r="K24" s="33">
        <v>8</v>
      </c>
      <c r="L24" s="33">
        <v>3</v>
      </c>
      <c r="M24" s="33">
        <v>8</v>
      </c>
      <c r="N24" s="37">
        <v>59</v>
      </c>
    </row>
    <row r="25" spans="1:14" s="20" customFormat="1" ht="15" customHeight="1" x14ac:dyDescent="0.2">
      <c r="A25" s="32" t="s">
        <v>42</v>
      </c>
      <c r="B25" s="32" t="s">
        <v>43</v>
      </c>
      <c r="C25" s="33">
        <v>5</v>
      </c>
      <c r="D25" s="33">
        <v>6</v>
      </c>
      <c r="E25" s="33">
        <v>6</v>
      </c>
      <c r="F25" s="33">
        <v>6</v>
      </c>
      <c r="G25" s="36">
        <v>0</v>
      </c>
      <c r="H25" s="33">
        <v>6</v>
      </c>
      <c r="I25" s="33">
        <v>3</v>
      </c>
      <c r="J25" s="33">
        <v>5</v>
      </c>
      <c r="K25" s="33">
        <v>8</v>
      </c>
      <c r="L25" s="33">
        <v>3</v>
      </c>
      <c r="M25" s="33">
        <v>8</v>
      </c>
      <c r="N25" s="37">
        <v>56</v>
      </c>
    </row>
    <row r="26" spans="1:14" s="20" customFormat="1" ht="15" customHeight="1" x14ac:dyDescent="0.2">
      <c r="A26" s="32" t="s">
        <v>44</v>
      </c>
      <c r="B26" s="32" t="s">
        <v>45</v>
      </c>
      <c r="C26" s="36">
        <v>0</v>
      </c>
      <c r="D26" s="36">
        <v>0</v>
      </c>
      <c r="E26" s="36">
        <v>0</v>
      </c>
      <c r="F26" s="36">
        <v>0</v>
      </c>
      <c r="G26" s="36">
        <v>0</v>
      </c>
      <c r="H26" s="33">
        <v>6</v>
      </c>
      <c r="I26" s="33">
        <v>3</v>
      </c>
      <c r="J26" s="33">
        <v>5</v>
      </c>
      <c r="K26" s="33">
        <v>8</v>
      </c>
      <c r="L26" s="33">
        <v>3</v>
      </c>
      <c r="M26" s="33">
        <v>8</v>
      </c>
      <c r="N26" s="37">
        <v>33</v>
      </c>
    </row>
    <row r="27" spans="1:14" s="20" customFormat="1" ht="15" customHeight="1" x14ac:dyDescent="0.2">
      <c r="A27" s="32" t="s">
        <v>46</v>
      </c>
      <c r="B27" s="32" t="s">
        <v>47</v>
      </c>
      <c r="C27" s="33">
        <v>2</v>
      </c>
      <c r="D27" s="36">
        <v>0</v>
      </c>
      <c r="E27" s="33">
        <v>6</v>
      </c>
      <c r="F27" s="33">
        <v>6</v>
      </c>
      <c r="G27" s="33">
        <v>6</v>
      </c>
      <c r="H27" s="33">
        <v>6</v>
      </c>
      <c r="I27" s="33">
        <v>3</v>
      </c>
      <c r="J27" s="33">
        <v>5</v>
      </c>
      <c r="K27" s="33">
        <v>8</v>
      </c>
      <c r="L27" s="33">
        <v>3</v>
      </c>
      <c r="M27" s="33">
        <v>8</v>
      </c>
      <c r="N27" s="37">
        <v>53</v>
      </c>
    </row>
    <row r="28" spans="1:14" s="20" customFormat="1" ht="15" customHeight="1" x14ac:dyDescent="0.2">
      <c r="A28" s="32" t="s">
        <v>48</v>
      </c>
      <c r="B28" s="32" t="s">
        <v>49</v>
      </c>
      <c r="C28" s="33">
        <v>2</v>
      </c>
      <c r="D28" s="36">
        <v>0</v>
      </c>
      <c r="E28" s="36">
        <v>0</v>
      </c>
      <c r="F28" s="33">
        <v>6</v>
      </c>
      <c r="G28" s="36">
        <v>0</v>
      </c>
      <c r="H28" s="33">
        <v>6</v>
      </c>
      <c r="I28" s="33">
        <v>3</v>
      </c>
      <c r="J28" s="33">
        <v>5</v>
      </c>
      <c r="K28" s="33">
        <v>8</v>
      </c>
      <c r="L28" s="33">
        <v>3</v>
      </c>
      <c r="M28" s="33">
        <v>8</v>
      </c>
      <c r="N28" s="37">
        <v>41</v>
      </c>
    </row>
    <row r="29" spans="1:14" s="20" customFormat="1" ht="15" customHeight="1" x14ac:dyDescent="0.2">
      <c r="A29" s="32" t="s">
        <v>50</v>
      </c>
      <c r="B29" s="32" t="s">
        <v>51</v>
      </c>
      <c r="C29" s="36">
        <v>0</v>
      </c>
      <c r="D29" s="36">
        <v>0</v>
      </c>
      <c r="E29" s="33">
        <v>6</v>
      </c>
      <c r="F29" s="33">
        <v>6</v>
      </c>
      <c r="G29" s="33">
        <v>6</v>
      </c>
      <c r="H29" s="33">
        <v>6</v>
      </c>
      <c r="I29" s="33">
        <v>3</v>
      </c>
      <c r="J29" s="33">
        <v>5</v>
      </c>
      <c r="K29" s="33">
        <v>8</v>
      </c>
      <c r="L29" s="33">
        <v>3</v>
      </c>
      <c r="M29" s="33">
        <v>8</v>
      </c>
      <c r="N29" s="37">
        <v>51</v>
      </c>
    </row>
    <row r="30" spans="1:14" s="20" customFormat="1" ht="15" customHeight="1" x14ac:dyDescent="0.2">
      <c r="A30" s="32" t="s">
        <v>52</v>
      </c>
      <c r="B30" s="32" t="s">
        <v>53</v>
      </c>
      <c r="C30" s="36">
        <v>0</v>
      </c>
      <c r="D30" s="36">
        <v>0</v>
      </c>
      <c r="E30" s="33">
        <v>3</v>
      </c>
      <c r="F30" s="33">
        <v>6</v>
      </c>
      <c r="G30" s="33">
        <v>6</v>
      </c>
      <c r="H30" s="33">
        <v>6</v>
      </c>
      <c r="I30" s="33">
        <v>3</v>
      </c>
      <c r="J30" s="33">
        <v>5</v>
      </c>
      <c r="K30" s="33">
        <v>8</v>
      </c>
      <c r="L30" s="33">
        <v>3</v>
      </c>
      <c r="M30" s="33">
        <v>8</v>
      </c>
      <c r="N30" s="37">
        <v>48</v>
      </c>
    </row>
    <row r="31" spans="1:14" s="20" customFormat="1" ht="15" customHeight="1" x14ac:dyDescent="0.2">
      <c r="A31" s="32" t="s">
        <v>54</v>
      </c>
      <c r="B31" s="32" t="s">
        <v>55</v>
      </c>
      <c r="C31" s="33">
        <v>2</v>
      </c>
      <c r="D31" s="36">
        <v>0</v>
      </c>
      <c r="E31" s="33">
        <v>6</v>
      </c>
      <c r="F31" s="33">
        <v>3</v>
      </c>
      <c r="G31" s="33">
        <v>6</v>
      </c>
      <c r="H31" s="33">
        <v>6</v>
      </c>
      <c r="I31" s="33">
        <v>3</v>
      </c>
      <c r="J31" s="33">
        <v>5</v>
      </c>
      <c r="K31" s="33">
        <v>8</v>
      </c>
      <c r="L31" s="33">
        <v>3</v>
      </c>
      <c r="M31" s="33">
        <v>8</v>
      </c>
      <c r="N31" s="37">
        <v>50</v>
      </c>
    </row>
    <row r="32" spans="1:14" s="20" customFormat="1" ht="15" customHeight="1" x14ac:dyDescent="0.2">
      <c r="A32" s="32" t="s">
        <v>56</v>
      </c>
      <c r="B32" s="32" t="s">
        <v>57</v>
      </c>
      <c r="C32" s="33">
        <v>2</v>
      </c>
      <c r="D32" s="36">
        <v>0</v>
      </c>
      <c r="E32" s="33">
        <v>6</v>
      </c>
      <c r="F32" s="33">
        <v>6</v>
      </c>
      <c r="G32" s="33">
        <v>6</v>
      </c>
      <c r="H32" s="36">
        <v>0</v>
      </c>
      <c r="I32" s="33">
        <v>3</v>
      </c>
      <c r="J32" s="33">
        <v>5</v>
      </c>
      <c r="K32" s="33">
        <v>8</v>
      </c>
      <c r="L32" s="33">
        <v>3</v>
      </c>
      <c r="M32" s="33">
        <v>8</v>
      </c>
      <c r="N32" s="37">
        <v>47</v>
      </c>
    </row>
    <row r="33" spans="1:14" s="20" customFormat="1" ht="15" customHeight="1" x14ac:dyDescent="0.2">
      <c r="A33" s="32" t="s">
        <v>58</v>
      </c>
      <c r="B33" s="32" t="s">
        <v>59</v>
      </c>
      <c r="C33" s="33">
        <v>5</v>
      </c>
      <c r="D33" s="33">
        <v>6</v>
      </c>
      <c r="E33" s="33">
        <v>6</v>
      </c>
      <c r="F33" s="33">
        <v>6</v>
      </c>
      <c r="G33" s="33">
        <v>6</v>
      </c>
      <c r="H33" s="33">
        <v>6</v>
      </c>
      <c r="I33" s="33">
        <v>3</v>
      </c>
      <c r="J33" s="33">
        <v>5</v>
      </c>
      <c r="K33" s="33">
        <v>8</v>
      </c>
      <c r="L33" s="33">
        <v>3</v>
      </c>
      <c r="M33" s="33">
        <v>8</v>
      </c>
      <c r="N33" s="37">
        <v>62</v>
      </c>
    </row>
    <row r="34" spans="1:14" s="20" customFormat="1" ht="15" customHeight="1" x14ac:dyDescent="0.2">
      <c r="A34" s="32" t="s">
        <v>60</v>
      </c>
      <c r="B34" s="32" t="s">
        <v>61</v>
      </c>
      <c r="C34" s="33">
        <v>3</v>
      </c>
      <c r="D34" s="33">
        <v>6</v>
      </c>
      <c r="E34" s="33">
        <v>6</v>
      </c>
      <c r="F34" s="33">
        <v>6</v>
      </c>
      <c r="G34" s="33">
        <v>3</v>
      </c>
      <c r="H34" s="33">
        <v>6</v>
      </c>
      <c r="I34" s="33">
        <v>3</v>
      </c>
      <c r="J34" s="33">
        <v>5</v>
      </c>
      <c r="K34" s="33">
        <v>8</v>
      </c>
      <c r="L34" s="33">
        <v>3</v>
      </c>
      <c r="M34" s="33">
        <v>8</v>
      </c>
      <c r="N34" s="37">
        <v>57</v>
      </c>
    </row>
    <row r="35" spans="1:14" s="20" customFormat="1" ht="15" customHeight="1" x14ac:dyDescent="0.2">
      <c r="A35" s="32" t="s">
        <v>142</v>
      </c>
      <c r="B35" s="32" t="s">
        <v>143</v>
      </c>
      <c r="C35" s="33">
        <v>5</v>
      </c>
      <c r="D35" s="33">
        <v>6</v>
      </c>
      <c r="E35" s="33">
        <v>6</v>
      </c>
      <c r="F35" s="33">
        <v>6</v>
      </c>
      <c r="G35" s="33">
        <v>3</v>
      </c>
      <c r="H35" s="33">
        <v>6</v>
      </c>
      <c r="I35" s="33">
        <v>3</v>
      </c>
      <c r="J35" s="33">
        <v>5</v>
      </c>
      <c r="K35" s="33">
        <v>8</v>
      </c>
      <c r="L35" s="33">
        <v>3</v>
      </c>
      <c r="M35" s="33">
        <v>8</v>
      </c>
      <c r="N35" s="37">
        <v>59</v>
      </c>
    </row>
    <row r="36" spans="1:14" s="20" customFormat="1" ht="15" customHeight="1" x14ac:dyDescent="0.2">
      <c r="A36" s="32" t="s">
        <v>144</v>
      </c>
      <c r="B36" s="32" t="s">
        <v>145</v>
      </c>
      <c r="C36" s="33">
        <v>2</v>
      </c>
      <c r="D36" s="33">
        <v>3</v>
      </c>
      <c r="E36" s="36">
        <v>0</v>
      </c>
      <c r="F36" s="33">
        <v>6</v>
      </c>
      <c r="G36" s="33">
        <v>6</v>
      </c>
      <c r="H36" s="33">
        <v>6</v>
      </c>
      <c r="I36" s="33">
        <v>3</v>
      </c>
      <c r="J36" s="33">
        <v>5</v>
      </c>
      <c r="K36" s="33">
        <v>8</v>
      </c>
      <c r="L36" s="33">
        <v>3</v>
      </c>
      <c r="M36" s="33">
        <v>8</v>
      </c>
      <c r="N36" s="37">
        <v>50</v>
      </c>
    </row>
    <row r="37" spans="1:14" s="20" customFormat="1" ht="15" customHeight="1" x14ac:dyDescent="0.2">
      <c r="A37" s="32" t="s">
        <v>62</v>
      </c>
      <c r="B37" s="32" t="s">
        <v>63</v>
      </c>
      <c r="C37" s="33">
        <v>5</v>
      </c>
      <c r="D37" s="33">
        <v>6</v>
      </c>
      <c r="E37" s="33">
        <v>6</v>
      </c>
      <c r="F37" s="33">
        <v>3</v>
      </c>
      <c r="G37" s="33">
        <v>6</v>
      </c>
      <c r="H37" s="36">
        <v>0</v>
      </c>
      <c r="I37" s="33">
        <v>3</v>
      </c>
      <c r="J37" s="33">
        <v>5</v>
      </c>
      <c r="K37" s="33">
        <v>8</v>
      </c>
      <c r="L37" s="33">
        <v>3</v>
      </c>
      <c r="M37" s="33">
        <v>8</v>
      </c>
      <c r="N37" s="37">
        <v>53</v>
      </c>
    </row>
    <row r="38" spans="1:14" s="20" customFormat="1" ht="15" customHeight="1" x14ac:dyDescent="0.2">
      <c r="A38" s="32" t="s">
        <v>64</v>
      </c>
      <c r="B38" s="32" t="s">
        <v>65</v>
      </c>
      <c r="C38" s="33">
        <v>2</v>
      </c>
      <c r="D38" s="33">
        <v>6</v>
      </c>
      <c r="E38" s="33">
        <v>6</v>
      </c>
      <c r="F38" s="33">
        <v>6</v>
      </c>
      <c r="G38" s="33">
        <v>3</v>
      </c>
      <c r="H38" s="36">
        <v>0</v>
      </c>
      <c r="I38" s="33">
        <v>3</v>
      </c>
      <c r="J38" s="33">
        <v>5</v>
      </c>
      <c r="K38" s="33">
        <v>8</v>
      </c>
      <c r="L38" s="33">
        <v>3</v>
      </c>
      <c r="M38" s="33">
        <v>8</v>
      </c>
      <c r="N38" s="37">
        <v>50</v>
      </c>
    </row>
    <row r="39" spans="1:14" s="20" customFormat="1" ht="15" customHeight="1" x14ac:dyDescent="0.2">
      <c r="A39" s="32" t="s">
        <v>66</v>
      </c>
      <c r="B39" s="32" t="s">
        <v>67</v>
      </c>
      <c r="C39" s="36">
        <v>0</v>
      </c>
      <c r="D39" s="33">
        <v>6</v>
      </c>
      <c r="E39" s="33">
        <v>6</v>
      </c>
      <c r="F39" s="33">
        <v>6</v>
      </c>
      <c r="G39" s="33">
        <v>6</v>
      </c>
      <c r="H39" s="33">
        <v>6</v>
      </c>
      <c r="I39" s="33">
        <v>3</v>
      </c>
      <c r="J39" s="33">
        <v>5</v>
      </c>
      <c r="K39" s="33">
        <v>8</v>
      </c>
      <c r="L39" s="33">
        <v>3</v>
      </c>
      <c r="M39" s="33">
        <v>8</v>
      </c>
      <c r="N39" s="37">
        <v>57</v>
      </c>
    </row>
    <row r="40" spans="1:14" s="20" customFormat="1" ht="15" customHeight="1" x14ac:dyDescent="0.2">
      <c r="A40" s="32" t="s">
        <v>68</v>
      </c>
      <c r="B40" s="32" t="s">
        <v>69</v>
      </c>
      <c r="C40" s="36">
        <v>0</v>
      </c>
      <c r="D40" s="33">
        <v>6</v>
      </c>
      <c r="E40" s="33">
        <v>6</v>
      </c>
      <c r="F40" s="33">
        <v>6</v>
      </c>
      <c r="G40" s="33">
        <v>6</v>
      </c>
      <c r="H40" s="33">
        <v>6</v>
      </c>
      <c r="I40" s="33">
        <v>3</v>
      </c>
      <c r="J40" s="33">
        <v>5</v>
      </c>
      <c r="K40" s="33">
        <v>8</v>
      </c>
      <c r="L40" s="33">
        <v>3</v>
      </c>
      <c r="M40" s="33">
        <v>8</v>
      </c>
      <c r="N40" s="37">
        <v>57</v>
      </c>
    </row>
    <row r="41" spans="1:14" s="20" customFormat="1" ht="15" customHeight="1" x14ac:dyDescent="0.2">
      <c r="A41" s="32" t="s">
        <v>148</v>
      </c>
      <c r="B41" s="32" t="s">
        <v>149</v>
      </c>
      <c r="C41" s="33">
        <v>5</v>
      </c>
      <c r="D41" s="36">
        <v>0</v>
      </c>
      <c r="E41" s="36">
        <v>0</v>
      </c>
      <c r="F41" s="36">
        <v>0</v>
      </c>
      <c r="G41" s="36">
        <v>0</v>
      </c>
      <c r="H41" s="36">
        <v>0</v>
      </c>
      <c r="I41" s="33">
        <v>3</v>
      </c>
      <c r="J41" s="33">
        <v>5</v>
      </c>
      <c r="K41" s="33">
        <v>8</v>
      </c>
      <c r="L41" s="33">
        <v>3</v>
      </c>
      <c r="M41" s="33">
        <v>8</v>
      </c>
      <c r="N41" s="37">
        <v>32</v>
      </c>
    </row>
    <row r="42" spans="1:14" s="20" customFormat="1" ht="15" customHeight="1" x14ac:dyDescent="0.2">
      <c r="A42" s="32" t="s">
        <v>150</v>
      </c>
      <c r="B42" s="32" t="s">
        <v>151</v>
      </c>
      <c r="C42" s="36">
        <v>0</v>
      </c>
      <c r="D42" s="36">
        <v>0</v>
      </c>
      <c r="E42" s="36">
        <v>0</v>
      </c>
      <c r="F42" s="36">
        <v>0</v>
      </c>
      <c r="G42" s="36">
        <v>0</v>
      </c>
      <c r="H42" s="33">
        <v>3</v>
      </c>
      <c r="I42" s="33">
        <v>3</v>
      </c>
      <c r="J42" s="33">
        <v>5</v>
      </c>
      <c r="K42" s="33">
        <v>8</v>
      </c>
      <c r="L42" s="33">
        <v>3</v>
      </c>
      <c r="M42" s="33">
        <v>8</v>
      </c>
      <c r="N42" s="37">
        <v>30</v>
      </c>
    </row>
    <row r="43" spans="1:14" s="20" customFormat="1" ht="15" customHeight="1" x14ac:dyDescent="0.2">
      <c r="A43" s="32"/>
      <c r="B43" s="50" t="s">
        <v>158</v>
      </c>
      <c r="C43" s="33">
        <v>87</v>
      </c>
      <c r="D43" s="33">
        <v>117</v>
      </c>
      <c r="E43" s="33">
        <v>159</v>
      </c>
      <c r="F43" s="33">
        <v>153</v>
      </c>
      <c r="G43" s="33">
        <v>141</v>
      </c>
      <c r="H43" s="33">
        <v>138</v>
      </c>
      <c r="I43" s="33">
        <v>102</v>
      </c>
      <c r="J43" s="33">
        <v>170</v>
      </c>
      <c r="K43" s="33">
        <v>272</v>
      </c>
      <c r="L43" s="33">
        <v>102</v>
      </c>
      <c r="M43" s="33">
        <v>272</v>
      </c>
      <c r="N43" s="38"/>
    </row>
    <row r="44" spans="1:14" ht="15" customHeight="1" x14ac:dyDescent="0.25"/>
    <row r="45" spans="1:14" ht="15" customHeight="1" x14ac:dyDescent="0.25">
      <c r="A45" s="179" t="s">
        <v>218</v>
      </c>
      <c r="B45" s="179"/>
      <c r="C45" s="179"/>
    </row>
  </sheetData>
  <mergeCells count="8">
    <mergeCell ref="A45:C45"/>
    <mergeCell ref="G1:N1"/>
    <mergeCell ref="G2:N2"/>
    <mergeCell ref="A3:N3"/>
    <mergeCell ref="A4:N4"/>
    <mergeCell ref="A6:A8"/>
    <mergeCell ref="C6:N6"/>
    <mergeCell ref="N7:N8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AB53"/>
  <sheetViews>
    <sheetView view="pageBreakPreview" zoomScaleNormal="100" zoomScaleSheetLayoutView="100" workbookViewId="0"/>
  </sheetViews>
  <sheetFormatPr defaultColWidth="10.33203125" defaultRowHeight="11.45" customHeight="1" x14ac:dyDescent="0.25"/>
  <cols>
    <col min="1" max="1" width="15" style="3" customWidth="1"/>
    <col min="2" max="2" width="47.1640625" style="3" customWidth="1"/>
    <col min="3" max="5" width="5.83203125" style="3" customWidth="1"/>
    <col min="6" max="27" width="5.83203125" style="1" customWidth="1"/>
    <col min="28" max="28" width="10.6640625" style="3" customWidth="1"/>
  </cols>
  <sheetData>
    <row r="1" spans="1:28" s="3" customFormat="1" ht="36.950000000000003" customHeight="1" x14ac:dyDescent="0.25">
      <c r="U1" s="180" t="s">
        <v>237</v>
      </c>
      <c r="V1" s="180"/>
      <c r="W1" s="180"/>
      <c r="X1" s="180"/>
      <c r="Y1" s="180"/>
      <c r="Z1" s="180"/>
      <c r="AA1" s="180"/>
      <c r="AB1" s="180"/>
    </row>
    <row r="2" spans="1:28" s="2" customFormat="1" ht="15" customHeight="1" x14ac:dyDescent="0.25">
      <c r="U2" s="181" t="s">
        <v>199</v>
      </c>
      <c r="V2" s="181"/>
      <c r="W2" s="181"/>
      <c r="X2" s="181"/>
      <c r="Y2" s="181"/>
      <c r="Z2" s="181"/>
      <c r="AA2" s="181"/>
      <c r="AB2" s="181"/>
    </row>
    <row r="3" spans="1:28" s="5" customFormat="1" ht="59.1" customHeight="1" x14ac:dyDescent="0.3">
      <c r="A3" s="182" t="s">
        <v>238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</row>
    <row r="4" spans="1:28" s="16" customFormat="1" ht="15" customHeight="1" x14ac:dyDescent="0.25">
      <c r="A4" s="169" t="s">
        <v>3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</row>
    <row r="5" spans="1:28" ht="15" customHeight="1" x14ac:dyDescent="0.25"/>
    <row r="6" spans="1:28" s="26" customFormat="1" ht="45.95" customHeight="1" x14ac:dyDescent="0.2">
      <c r="A6" s="184" t="s">
        <v>4</v>
      </c>
      <c r="B6" s="19" t="s">
        <v>201</v>
      </c>
      <c r="C6" s="175" t="s">
        <v>239</v>
      </c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75"/>
    </row>
    <row r="7" spans="1:28" s="26" customFormat="1" ht="30.95" customHeight="1" x14ac:dyDescent="0.2">
      <c r="A7" s="185"/>
      <c r="B7" s="28" t="s">
        <v>203</v>
      </c>
      <c r="C7" s="29">
        <v>1</v>
      </c>
      <c r="D7" s="29">
        <v>2</v>
      </c>
      <c r="E7" s="29">
        <v>3</v>
      </c>
      <c r="F7" s="29">
        <v>4</v>
      </c>
      <c r="G7" s="29">
        <v>5</v>
      </c>
      <c r="H7" s="29">
        <v>6</v>
      </c>
      <c r="I7" s="29">
        <v>7</v>
      </c>
      <c r="J7" s="29">
        <v>8</v>
      </c>
      <c r="K7" s="29">
        <v>9</v>
      </c>
      <c r="L7" s="29">
        <v>10</v>
      </c>
      <c r="M7" s="29">
        <v>11</v>
      </c>
      <c r="N7" s="29">
        <v>12</v>
      </c>
      <c r="O7" s="29">
        <v>13</v>
      </c>
      <c r="P7" s="29">
        <v>14</v>
      </c>
      <c r="Q7" s="29">
        <v>22</v>
      </c>
      <c r="R7" s="29">
        <v>23</v>
      </c>
      <c r="S7" s="29">
        <v>24</v>
      </c>
      <c r="T7" s="29">
        <v>26</v>
      </c>
      <c r="U7" s="39" t="s">
        <v>240</v>
      </c>
      <c r="V7" s="39" t="s">
        <v>241</v>
      </c>
      <c r="W7" s="39" t="s">
        <v>242</v>
      </c>
      <c r="X7" s="39" t="s">
        <v>243</v>
      </c>
      <c r="Y7" s="39" t="s">
        <v>244</v>
      </c>
      <c r="Z7" s="39" t="s">
        <v>245</v>
      </c>
      <c r="AA7" s="39" t="s">
        <v>246</v>
      </c>
      <c r="AB7" s="189" t="s">
        <v>217</v>
      </c>
    </row>
    <row r="8" spans="1:28" s="26" customFormat="1" ht="30.95" customHeight="1" x14ac:dyDescent="0.2">
      <c r="A8" s="186"/>
      <c r="B8" s="51" t="s">
        <v>205</v>
      </c>
      <c r="C8" s="31">
        <v>3</v>
      </c>
      <c r="D8" s="31">
        <v>2</v>
      </c>
      <c r="E8" s="31">
        <v>2</v>
      </c>
      <c r="F8" s="31">
        <v>2</v>
      </c>
      <c r="G8" s="31">
        <v>2</v>
      </c>
      <c r="H8" s="31">
        <v>3</v>
      </c>
      <c r="I8" s="31">
        <v>2</v>
      </c>
      <c r="J8" s="31">
        <v>2</v>
      </c>
      <c r="K8" s="31">
        <v>1</v>
      </c>
      <c r="L8" s="31">
        <v>1</v>
      </c>
      <c r="M8" s="31">
        <v>2</v>
      </c>
      <c r="N8" s="31">
        <v>2</v>
      </c>
      <c r="O8" s="31">
        <v>2</v>
      </c>
      <c r="P8" s="31">
        <v>3</v>
      </c>
      <c r="Q8" s="31">
        <v>3</v>
      </c>
      <c r="R8" s="31">
        <v>9</v>
      </c>
      <c r="S8" s="31">
        <v>9</v>
      </c>
      <c r="T8" s="31">
        <v>3</v>
      </c>
      <c r="U8" s="31">
        <v>4</v>
      </c>
      <c r="V8" s="31">
        <v>3</v>
      </c>
      <c r="W8" s="31">
        <v>5</v>
      </c>
      <c r="X8" s="31">
        <v>8</v>
      </c>
      <c r="Y8" s="31">
        <v>3</v>
      </c>
      <c r="Z8" s="31">
        <v>8</v>
      </c>
      <c r="AA8" s="31">
        <v>4</v>
      </c>
      <c r="AB8" s="188"/>
    </row>
    <row r="9" spans="1:28" s="20" customFormat="1" ht="15" customHeight="1" x14ac:dyDescent="0.2">
      <c r="A9" s="32" t="s">
        <v>128</v>
      </c>
      <c r="B9" s="32" t="s">
        <v>129</v>
      </c>
      <c r="C9" s="33">
        <v>3</v>
      </c>
      <c r="D9" s="33">
        <v>2</v>
      </c>
      <c r="E9" s="33">
        <v>1</v>
      </c>
      <c r="F9" s="36">
        <v>0</v>
      </c>
      <c r="G9" s="33">
        <v>2</v>
      </c>
      <c r="H9" s="33">
        <v>3</v>
      </c>
      <c r="I9" s="33">
        <v>1</v>
      </c>
      <c r="J9" s="36">
        <v>0</v>
      </c>
      <c r="K9" s="34">
        <v>0.5</v>
      </c>
      <c r="L9" s="34">
        <v>0.5</v>
      </c>
      <c r="M9" s="33">
        <v>1</v>
      </c>
      <c r="N9" s="33">
        <v>2</v>
      </c>
      <c r="O9" s="33">
        <v>2</v>
      </c>
      <c r="P9" s="33">
        <v>3</v>
      </c>
      <c r="Q9" s="33">
        <v>2</v>
      </c>
      <c r="R9" s="33">
        <v>1</v>
      </c>
      <c r="S9" s="33">
        <v>3</v>
      </c>
      <c r="T9" s="36">
        <v>0</v>
      </c>
      <c r="U9" s="33">
        <v>4</v>
      </c>
      <c r="V9" s="33">
        <v>3</v>
      </c>
      <c r="W9" s="33">
        <v>5</v>
      </c>
      <c r="X9" s="33">
        <v>8</v>
      </c>
      <c r="Y9" s="33">
        <v>3</v>
      </c>
      <c r="Z9" s="33">
        <v>8</v>
      </c>
      <c r="AA9" s="36">
        <v>0</v>
      </c>
      <c r="AB9" s="37">
        <v>58</v>
      </c>
    </row>
    <row r="10" spans="1:28" s="20" customFormat="1" ht="15" customHeight="1" x14ac:dyDescent="0.2">
      <c r="A10" s="32" t="s">
        <v>126</v>
      </c>
      <c r="B10" s="32" t="s">
        <v>127</v>
      </c>
      <c r="C10" s="33">
        <v>3</v>
      </c>
      <c r="D10" s="33">
        <v>2</v>
      </c>
      <c r="E10" s="33">
        <v>2</v>
      </c>
      <c r="F10" s="36">
        <v>0</v>
      </c>
      <c r="G10" s="33">
        <v>2</v>
      </c>
      <c r="H10" s="33">
        <v>3</v>
      </c>
      <c r="I10" s="33">
        <v>1</v>
      </c>
      <c r="J10" s="33">
        <v>2</v>
      </c>
      <c r="K10" s="34">
        <v>0.5</v>
      </c>
      <c r="L10" s="36">
        <v>0</v>
      </c>
      <c r="M10" s="33">
        <v>1</v>
      </c>
      <c r="N10" s="33">
        <v>2</v>
      </c>
      <c r="O10" s="33">
        <v>2</v>
      </c>
      <c r="P10" s="33">
        <v>3</v>
      </c>
      <c r="Q10" s="33">
        <v>3</v>
      </c>
      <c r="R10" s="33">
        <v>9</v>
      </c>
      <c r="S10" s="33">
        <v>9</v>
      </c>
      <c r="T10" s="33">
        <v>2</v>
      </c>
      <c r="U10" s="33">
        <v>4</v>
      </c>
      <c r="V10" s="33">
        <v>3</v>
      </c>
      <c r="W10" s="33">
        <v>5</v>
      </c>
      <c r="X10" s="33">
        <v>8</v>
      </c>
      <c r="Y10" s="33">
        <v>3</v>
      </c>
      <c r="Z10" s="33">
        <v>8</v>
      </c>
      <c r="AA10" s="36">
        <v>0</v>
      </c>
      <c r="AB10" s="35">
        <v>77.5</v>
      </c>
    </row>
    <row r="11" spans="1:28" s="20" customFormat="1" ht="15" customHeight="1" x14ac:dyDescent="0.2">
      <c r="A11" s="32" t="s">
        <v>12</v>
      </c>
      <c r="B11" s="32" t="s">
        <v>13</v>
      </c>
      <c r="C11" s="33">
        <v>3</v>
      </c>
      <c r="D11" s="36">
        <v>0</v>
      </c>
      <c r="E11" s="36">
        <v>0</v>
      </c>
      <c r="F11" s="36">
        <v>0</v>
      </c>
      <c r="G11" s="36">
        <v>0</v>
      </c>
      <c r="H11" s="36">
        <v>0</v>
      </c>
      <c r="I11" s="33">
        <v>1</v>
      </c>
      <c r="J11" s="33">
        <v>2</v>
      </c>
      <c r="K11" s="36">
        <v>0</v>
      </c>
      <c r="L11" s="36">
        <v>0</v>
      </c>
      <c r="M11" s="33">
        <v>1</v>
      </c>
      <c r="N11" s="33">
        <v>2</v>
      </c>
      <c r="O11" s="33">
        <v>2</v>
      </c>
      <c r="P11" s="36">
        <v>0</v>
      </c>
      <c r="Q11" s="34">
        <v>0.5</v>
      </c>
      <c r="R11" s="36">
        <v>0</v>
      </c>
      <c r="S11" s="36">
        <v>0</v>
      </c>
      <c r="T11" s="33">
        <v>3</v>
      </c>
      <c r="U11" s="33">
        <v>4</v>
      </c>
      <c r="V11" s="33">
        <v>3</v>
      </c>
      <c r="W11" s="33">
        <v>5</v>
      </c>
      <c r="X11" s="33">
        <v>8</v>
      </c>
      <c r="Y11" s="33">
        <v>3</v>
      </c>
      <c r="Z11" s="33">
        <v>8</v>
      </c>
      <c r="AA11" s="36">
        <v>0</v>
      </c>
      <c r="AB11" s="35">
        <v>45.5</v>
      </c>
    </row>
    <row r="12" spans="1:28" s="20" customFormat="1" ht="15" customHeight="1" x14ac:dyDescent="0.2">
      <c r="A12" s="32" t="s">
        <v>134</v>
      </c>
      <c r="B12" s="32" t="s">
        <v>135</v>
      </c>
      <c r="C12" s="33">
        <v>3</v>
      </c>
      <c r="D12" s="33">
        <v>2</v>
      </c>
      <c r="E12" s="33">
        <v>2</v>
      </c>
      <c r="F12" s="33">
        <v>2</v>
      </c>
      <c r="G12" s="33">
        <v>2</v>
      </c>
      <c r="H12" s="33">
        <v>3</v>
      </c>
      <c r="I12" s="33">
        <v>1</v>
      </c>
      <c r="J12" s="33">
        <v>2</v>
      </c>
      <c r="K12" s="34">
        <v>0.5</v>
      </c>
      <c r="L12" s="34">
        <v>0.5</v>
      </c>
      <c r="M12" s="33">
        <v>1</v>
      </c>
      <c r="N12" s="33">
        <v>2</v>
      </c>
      <c r="O12" s="33">
        <v>2</v>
      </c>
      <c r="P12" s="33">
        <v>3</v>
      </c>
      <c r="Q12" s="33">
        <v>3</v>
      </c>
      <c r="R12" s="33">
        <v>9</v>
      </c>
      <c r="S12" s="33">
        <v>9</v>
      </c>
      <c r="T12" s="36">
        <v>0</v>
      </c>
      <c r="U12" s="33">
        <v>4</v>
      </c>
      <c r="V12" s="33">
        <v>3</v>
      </c>
      <c r="W12" s="33">
        <v>5</v>
      </c>
      <c r="X12" s="33">
        <v>8</v>
      </c>
      <c r="Y12" s="33">
        <v>3</v>
      </c>
      <c r="Z12" s="33">
        <v>8</v>
      </c>
      <c r="AA12" s="36">
        <v>0</v>
      </c>
      <c r="AB12" s="37">
        <v>78</v>
      </c>
    </row>
    <row r="13" spans="1:28" s="20" customFormat="1" ht="15" customHeight="1" x14ac:dyDescent="0.2">
      <c r="A13" s="32" t="s">
        <v>136</v>
      </c>
      <c r="B13" s="32" t="s">
        <v>137</v>
      </c>
      <c r="C13" s="33">
        <v>2</v>
      </c>
      <c r="D13" s="33">
        <v>1</v>
      </c>
      <c r="E13" s="33">
        <v>2</v>
      </c>
      <c r="F13" s="33">
        <v>1</v>
      </c>
      <c r="G13" s="33">
        <v>2</v>
      </c>
      <c r="H13" s="33">
        <v>3</v>
      </c>
      <c r="I13" s="36">
        <v>0</v>
      </c>
      <c r="J13" s="36">
        <v>0</v>
      </c>
      <c r="K13" s="34">
        <v>0.5</v>
      </c>
      <c r="L13" s="34">
        <v>0.5</v>
      </c>
      <c r="M13" s="33">
        <v>1</v>
      </c>
      <c r="N13" s="33">
        <v>2</v>
      </c>
      <c r="O13" s="33">
        <v>2</v>
      </c>
      <c r="P13" s="34">
        <v>1.5</v>
      </c>
      <c r="Q13" s="33">
        <v>2</v>
      </c>
      <c r="R13" s="33">
        <v>9</v>
      </c>
      <c r="S13" s="33">
        <v>9</v>
      </c>
      <c r="T13" s="33">
        <v>2</v>
      </c>
      <c r="U13" s="33">
        <v>4</v>
      </c>
      <c r="V13" s="33">
        <v>-2</v>
      </c>
      <c r="W13" s="33">
        <v>5</v>
      </c>
      <c r="X13" s="33">
        <v>8</v>
      </c>
      <c r="Y13" s="33">
        <v>3</v>
      </c>
      <c r="Z13" s="33">
        <v>8</v>
      </c>
      <c r="AA13" s="36">
        <v>0</v>
      </c>
      <c r="AB13" s="35">
        <v>66.5</v>
      </c>
    </row>
    <row r="14" spans="1:28" s="20" customFormat="1" ht="15" customHeight="1" x14ac:dyDescent="0.2">
      <c r="A14" s="32" t="s">
        <v>152</v>
      </c>
      <c r="B14" s="32" t="s">
        <v>153</v>
      </c>
      <c r="C14" s="33">
        <v>3</v>
      </c>
      <c r="D14" s="33">
        <v>1</v>
      </c>
      <c r="E14" s="33">
        <v>2</v>
      </c>
      <c r="F14" s="36">
        <v>0</v>
      </c>
      <c r="G14" s="33">
        <v>2</v>
      </c>
      <c r="H14" s="33">
        <v>3</v>
      </c>
      <c r="I14" s="33">
        <v>1</v>
      </c>
      <c r="J14" s="33">
        <v>2</v>
      </c>
      <c r="K14" s="34">
        <v>0.5</v>
      </c>
      <c r="L14" s="34">
        <v>0.5</v>
      </c>
      <c r="M14" s="33">
        <v>1</v>
      </c>
      <c r="N14" s="33">
        <v>2</v>
      </c>
      <c r="O14" s="33">
        <v>2</v>
      </c>
      <c r="P14" s="33">
        <v>3</v>
      </c>
      <c r="Q14" s="33">
        <v>2</v>
      </c>
      <c r="R14" s="33">
        <v>3</v>
      </c>
      <c r="S14" s="33">
        <v>9</v>
      </c>
      <c r="T14" s="33">
        <v>2</v>
      </c>
      <c r="U14" s="33">
        <v>4</v>
      </c>
      <c r="V14" s="33">
        <v>-2</v>
      </c>
      <c r="W14" s="33">
        <v>5</v>
      </c>
      <c r="X14" s="33">
        <v>8</v>
      </c>
      <c r="Y14" s="33">
        <v>3</v>
      </c>
      <c r="Z14" s="33">
        <v>8</v>
      </c>
      <c r="AA14" s="36">
        <v>0</v>
      </c>
      <c r="AB14" s="37">
        <v>65</v>
      </c>
    </row>
    <row r="15" spans="1:28" s="20" customFormat="1" ht="15" customHeight="1" x14ac:dyDescent="0.2">
      <c r="A15" s="32" t="s">
        <v>118</v>
      </c>
      <c r="B15" s="32" t="s">
        <v>119</v>
      </c>
      <c r="C15" s="36">
        <v>0</v>
      </c>
      <c r="D15" s="33">
        <v>2</v>
      </c>
      <c r="E15" s="33">
        <v>2</v>
      </c>
      <c r="F15" s="33">
        <v>2</v>
      </c>
      <c r="G15" s="33">
        <v>2</v>
      </c>
      <c r="H15" s="33">
        <v>3</v>
      </c>
      <c r="I15" s="33">
        <v>1</v>
      </c>
      <c r="J15" s="33">
        <v>2</v>
      </c>
      <c r="K15" s="34">
        <v>0.5</v>
      </c>
      <c r="L15" s="34">
        <v>0.5</v>
      </c>
      <c r="M15" s="36">
        <v>0</v>
      </c>
      <c r="N15" s="33">
        <v>2</v>
      </c>
      <c r="O15" s="33">
        <v>2</v>
      </c>
      <c r="P15" s="34">
        <v>1.5</v>
      </c>
      <c r="Q15" s="33">
        <v>3</v>
      </c>
      <c r="R15" s="33">
        <v>9</v>
      </c>
      <c r="S15" s="33">
        <v>9</v>
      </c>
      <c r="T15" s="36">
        <v>0</v>
      </c>
      <c r="U15" s="33">
        <v>4</v>
      </c>
      <c r="V15" s="33">
        <v>3</v>
      </c>
      <c r="W15" s="33">
        <v>5</v>
      </c>
      <c r="X15" s="33">
        <v>8</v>
      </c>
      <c r="Y15" s="33">
        <v>3</v>
      </c>
      <c r="Z15" s="33">
        <v>8</v>
      </c>
      <c r="AA15" s="36">
        <v>0</v>
      </c>
      <c r="AB15" s="35">
        <v>72.5</v>
      </c>
    </row>
    <row r="16" spans="1:28" s="20" customFormat="1" ht="15" customHeight="1" x14ac:dyDescent="0.2">
      <c r="A16" s="32" t="s">
        <v>26</v>
      </c>
      <c r="B16" s="32" t="s">
        <v>27</v>
      </c>
      <c r="C16" s="33">
        <v>2</v>
      </c>
      <c r="D16" s="33">
        <v>1</v>
      </c>
      <c r="E16" s="33">
        <v>2</v>
      </c>
      <c r="F16" s="36">
        <v>0</v>
      </c>
      <c r="G16" s="33">
        <v>2</v>
      </c>
      <c r="H16" s="33">
        <v>3</v>
      </c>
      <c r="I16" s="33">
        <v>1</v>
      </c>
      <c r="J16" s="33">
        <v>2</v>
      </c>
      <c r="K16" s="34">
        <v>0.5</v>
      </c>
      <c r="L16" s="36">
        <v>0</v>
      </c>
      <c r="M16" s="33">
        <v>1</v>
      </c>
      <c r="N16" s="33">
        <v>2</v>
      </c>
      <c r="O16" s="33">
        <v>1</v>
      </c>
      <c r="P16" s="33">
        <v>3</v>
      </c>
      <c r="Q16" s="36">
        <v>0</v>
      </c>
      <c r="R16" s="33">
        <v>9</v>
      </c>
      <c r="S16" s="33">
        <v>9</v>
      </c>
      <c r="T16" s="33">
        <v>2</v>
      </c>
      <c r="U16" s="33">
        <v>4</v>
      </c>
      <c r="V16" s="33">
        <v>3</v>
      </c>
      <c r="W16" s="33">
        <v>5</v>
      </c>
      <c r="X16" s="33">
        <v>8</v>
      </c>
      <c r="Y16" s="33">
        <v>3</v>
      </c>
      <c r="Z16" s="33">
        <v>8</v>
      </c>
      <c r="AA16" s="36">
        <v>0</v>
      </c>
      <c r="AB16" s="35">
        <v>71.5</v>
      </c>
    </row>
    <row r="17" spans="1:28" s="20" customFormat="1" ht="15" customHeight="1" x14ac:dyDescent="0.2">
      <c r="A17" s="32" t="s">
        <v>122</v>
      </c>
      <c r="B17" s="32" t="s">
        <v>123</v>
      </c>
      <c r="C17" s="33">
        <v>3</v>
      </c>
      <c r="D17" s="33">
        <v>2</v>
      </c>
      <c r="E17" s="33">
        <v>2</v>
      </c>
      <c r="F17" s="33">
        <v>1</v>
      </c>
      <c r="G17" s="33">
        <v>2</v>
      </c>
      <c r="H17" s="34">
        <v>0.5</v>
      </c>
      <c r="I17" s="33">
        <v>1</v>
      </c>
      <c r="J17" s="33">
        <v>2</v>
      </c>
      <c r="K17" s="34">
        <v>0.5</v>
      </c>
      <c r="L17" s="34">
        <v>0.5</v>
      </c>
      <c r="M17" s="33">
        <v>1</v>
      </c>
      <c r="N17" s="33">
        <v>2</v>
      </c>
      <c r="O17" s="33">
        <v>2</v>
      </c>
      <c r="P17" s="33">
        <v>3</v>
      </c>
      <c r="Q17" s="33">
        <v>3</v>
      </c>
      <c r="R17" s="36">
        <v>0</v>
      </c>
      <c r="S17" s="36">
        <v>0</v>
      </c>
      <c r="T17" s="33">
        <v>3</v>
      </c>
      <c r="U17" s="33">
        <v>4</v>
      </c>
      <c r="V17" s="33">
        <v>3</v>
      </c>
      <c r="W17" s="33">
        <v>5</v>
      </c>
      <c r="X17" s="33">
        <v>8</v>
      </c>
      <c r="Y17" s="33">
        <v>3</v>
      </c>
      <c r="Z17" s="33">
        <v>8</v>
      </c>
      <c r="AA17" s="36">
        <v>0</v>
      </c>
      <c r="AB17" s="35">
        <v>59.5</v>
      </c>
    </row>
    <row r="18" spans="1:28" s="20" customFormat="1" ht="15" customHeight="1" x14ac:dyDescent="0.2">
      <c r="A18" s="32" t="s">
        <v>146</v>
      </c>
      <c r="B18" s="32" t="s">
        <v>147</v>
      </c>
      <c r="C18" s="33">
        <v>3</v>
      </c>
      <c r="D18" s="36">
        <v>0</v>
      </c>
      <c r="E18" s="33">
        <v>2</v>
      </c>
      <c r="F18" s="36">
        <v>0</v>
      </c>
      <c r="G18" s="36">
        <v>0</v>
      </c>
      <c r="H18" s="33">
        <v>3</v>
      </c>
      <c r="I18" s="33">
        <v>1</v>
      </c>
      <c r="J18" s="36">
        <v>0</v>
      </c>
      <c r="K18" s="34">
        <v>0.5</v>
      </c>
      <c r="L18" s="34">
        <v>0.5</v>
      </c>
      <c r="M18" s="33">
        <v>1</v>
      </c>
      <c r="N18" s="33">
        <v>2</v>
      </c>
      <c r="O18" s="33">
        <v>2</v>
      </c>
      <c r="P18" s="33">
        <v>3</v>
      </c>
      <c r="Q18" s="33">
        <v>3</v>
      </c>
      <c r="R18" s="33">
        <v>9</v>
      </c>
      <c r="S18" s="34">
        <v>4.5</v>
      </c>
      <c r="T18" s="33">
        <v>3</v>
      </c>
      <c r="U18" s="33">
        <v>4</v>
      </c>
      <c r="V18" s="33">
        <v>3</v>
      </c>
      <c r="W18" s="33">
        <v>5</v>
      </c>
      <c r="X18" s="33">
        <v>8</v>
      </c>
      <c r="Y18" s="33">
        <v>3</v>
      </c>
      <c r="Z18" s="33">
        <v>8</v>
      </c>
      <c r="AA18" s="36">
        <v>0</v>
      </c>
      <c r="AB18" s="35">
        <v>68.5</v>
      </c>
    </row>
    <row r="19" spans="1:28" s="20" customFormat="1" ht="15" customHeight="1" x14ac:dyDescent="0.2">
      <c r="A19" s="32" t="s">
        <v>138</v>
      </c>
      <c r="B19" s="32" t="s">
        <v>139</v>
      </c>
      <c r="C19" s="33">
        <v>1</v>
      </c>
      <c r="D19" s="36">
        <v>0</v>
      </c>
      <c r="E19" s="33">
        <v>2</v>
      </c>
      <c r="F19" s="33">
        <v>1</v>
      </c>
      <c r="G19" s="33">
        <v>2</v>
      </c>
      <c r="H19" s="33">
        <v>3</v>
      </c>
      <c r="I19" s="33">
        <v>1</v>
      </c>
      <c r="J19" s="36">
        <v>0</v>
      </c>
      <c r="K19" s="34">
        <v>0.5</v>
      </c>
      <c r="L19" s="34">
        <v>0.5</v>
      </c>
      <c r="M19" s="33">
        <v>1</v>
      </c>
      <c r="N19" s="33">
        <v>2</v>
      </c>
      <c r="O19" s="33">
        <v>2</v>
      </c>
      <c r="P19" s="33">
        <v>3</v>
      </c>
      <c r="Q19" s="33">
        <v>3</v>
      </c>
      <c r="R19" s="33">
        <v>9</v>
      </c>
      <c r="S19" s="33">
        <v>9</v>
      </c>
      <c r="T19" s="36">
        <v>0</v>
      </c>
      <c r="U19" s="33">
        <v>4</v>
      </c>
      <c r="V19" s="33">
        <v>3</v>
      </c>
      <c r="W19" s="33">
        <v>5</v>
      </c>
      <c r="X19" s="33">
        <v>8</v>
      </c>
      <c r="Y19" s="33">
        <v>3</v>
      </c>
      <c r="Z19" s="33">
        <v>8</v>
      </c>
      <c r="AA19" s="36">
        <v>0</v>
      </c>
      <c r="AB19" s="37">
        <v>71</v>
      </c>
    </row>
    <row r="20" spans="1:28" s="20" customFormat="1" ht="15" customHeight="1" x14ac:dyDescent="0.2">
      <c r="A20" s="32" t="s">
        <v>30</v>
      </c>
      <c r="B20" s="32" t="s">
        <v>31</v>
      </c>
      <c r="C20" s="33">
        <v>3</v>
      </c>
      <c r="D20" s="33">
        <v>2</v>
      </c>
      <c r="E20" s="33">
        <v>2</v>
      </c>
      <c r="F20" s="36">
        <v>0</v>
      </c>
      <c r="G20" s="33">
        <v>1</v>
      </c>
      <c r="H20" s="33">
        <v>3</v>
      </c>
      <c r="I20" s="36">
        <v>0</v>
      </c>
      <c r="J20" s="33">
        <v>2</v>
      </c>
      <c r="K20" s="33">
        <v>1</v>
      </c>
      <c r="L20" s="36">
        <v>0</v>
      </c>
      <c r="M20" s="33">
        <v>1</v>
      </c>
      <c r="N20" s="33">
        <v>2</v>
      </c>
      <c r="O20" s="33">
        <v>2</v>
      </c>
      <c r="P20" s="34">
        <v>1.5</v>
      </c>
      <c r="Q20" s="33">
        <v>3</v>
      </c>
      <c r="R20" s="33">
        <v>9</v>
      </c>
      <c r="S20" s="33">
        <v>9</v>
      </c>
      <c r="T20" s="33">
        <v>3</v>
      </c>
      <c r="U20" s="33">
        <v>4</v>
      </c>
      <c r="V20" s="33">
        <v>3</v>
      </c>
      <c r="W20" s="33">
        <v>5</v>
      </c>
      <c r="X20" s="33">
        <v>8</v>
      </c>
      <c r="Y20" s="33">
        <v>3</v>
      </c>
      <c r="Z20" s="33">
        <v>8</v>
      </c>
      <c r="AA20" s="36">
        <v>0</v>
      </c>
      <c r="AB20" s="35">
        <v>75.5</v>
      </c>
    </row>
    <row r="21" spans="1:28" s="20" customFormat="1" ht="15" customHeight="1" x14ac:dyDescent="0.2">
      <c r="A21" s="32" t="s">
        <v>32</v>
      </c>
      <c r="B21" s="32" t="s">
        <v>33</v>
      </c>
      <c r="C21" s="33">
        <v>1</v>
      </c>
      <c r="D21" s="33">
        <v>2</v>
      </c>
      <c r="E21" s="36">
        <v>0</v>
      </c>
      <c r="F21" s="36">
        <v>0</v>
      </c>
      <c r="G21" s="33">
        <v>2</v>
      </c>
      <c r="H21" s="36">
        <v>0</v>
      </c>
      <c r="I21" s="33">
        <v>1</v>
      </c>
      <c r="J21" s="36">
        <v>0</v>
      </c>
      <c r="K21" s="34">
        <v>0.5</v>
      </c>
      <c r="L21" s="33">
        <v>1</v>
      </c>
      <c r="M21" s="33">
        <v>1</v>
      </c>
      <c r="N21" s="33">
        <v>2</v>
      </c>
      <c r="O21" s="33">
        <v>2</v>
      </c>
      <c r="P21" s="33">
        <v>3</v>
      </c>
      <c r="Q21" s="34">
        <v>0.5</v>
      </c>
      <c r="R21" s="34">
        <v>4.5</v>
      </c>
      <c r="S21" s="34">
        <v>4.5</v>
      </c>
      <c r="T21" s="33">
        <v>3</v>
      </c>
      <c r="U21" s="33">
        <v>4</v>
      </c>
      <c r="V21" s="33">
        <v>3</v>
      </c>
      <c r="W21" s="33">
        <v>5</v>
      </c>
      <c r="X21" s="33">
        <v>8</v>
      </c>
      <c r="Y21" s="33">
        <v>3</v>
      </c>
      <c r="Z21" s="33">
        <v>8</v>
      </c>
      <c r="AA21" s="36">
        <v>0</v>
      </c>
      <c r="AB21" s="37">
        <v>59</v>
      </c>
    </row>
    <row r="22" spans="1:28" s="20" customFormat="1" ht="15" customHeight="1" x14ac:dyDescent="0.2">
      <c r="A22" s="32" t="s">
        <v>34</v>
      </c>
      <c r="B22" s="32" t="s">
        <v>35</v>
      </c>
      <c r="C22" s="33">
        <v>2</v>
      </c>
      <c r="D22" s="33">
        <v>2</v>
      </c>
      <c r="E22" s="33">
        <v>2</v>
      </c>
      <c r="F22" s="36">
        <v>0</v>
      </c>
      <c r="G22" s="33">
        <v>2</v>
      </c>
      <c r="H22" s="33">
        <v>3</v>
      </c>
      <c r="I22" s="33">
        <v>1</v>
      </c>
      <c r="J22" s="33">
        <v>2</v>
      </c>
      <c r="K22" s="33">
        <v>1</v>
      </c>
      <c r="L22" s="36">
        <v>0</v>
      </c>
      <c r="M22" s="33">
        <v>1</v>
      </c>
      <c r="N22" s="33">
        <v>2</v>
      </c>
      <c r="O22" s="33">
        <v>2</v>
      </c>
      <c r="P22" s="33">
        <v>3</v>
      </c>
      <c r="Q22" s="33">
        <v>3</v>
      </c>
      <c r="R22" s="33">
        <v>9</v>
      </c>
      <c r="S22" s="33">
        <v>9</v>
      </c>
      <c r="T22" s="33">
        <v>3</v>
      </c>
      <c r="U22" s="33">
        <v>4</v>
      </c>
      <c r="V22" s="33">
        <v>3</v>
      </c>
      <c r="W22" s="33">
        <v>5</v>
      </c>
      <c r="X22" s="33">
        <v>8</v>
      </c>
      <c r="Y22" s="33">
        <v>3</v>
      </c>
      <c r="Z22" s="33">
        <v>8</v>
      </c>
      <c r="AA22" s="36">
        <v>0</v>
      </c>
      <c r="AB22" s="37">
        <v>78</v>
      </c>
    </row>
    <row r="23" spans="1:28" s="20" customFormat="1" ht="15" customHeight="1" x14ac:dyDescent="0.2">
      <c r="A23" s="32" t="s">
        <v>140</v>
      </c>
      <c r="B23" s="32" t="s">
        <v>141</v>
      </c>
      <c r="C23" s="36">
        <v>0</v>
      </c>
      <c r="D23" s="33">
        <v>2</v>
      </c>
      <c r="E23" s="33">
        <v>2</v>
      </c>
      <c r="F23" s="36">
        <v>0</v>
      </c>
      <c r="G23" s="33">
        <v>2</v>
      </c>
      <c r="H23" s="33">
        <v>3</v>
      </c>
      <c r="I23" s="33">
        <v>1</v>
      </c>
      <c r="J23" s="36">
        <v>0</v>
      </c>
      <c r="K23" s="34">
        <v>0.5</v>
      </c>
      <c r="L23" s="34">
        <v>0.5</v>
      </c>
      <c r="M23" s="33">
        <v>1</v>
      </c>
      <c r="N23" s="33">
        <v>2</v>
      </c>
      <c r="O23" s="33">
        <v>2</v>
      </c>
      <c r="P23" s="34">
        <v>1.5</v>
      </c>
      <c r="Q23" s="33">
        <v>3</v>
      </c>
      <c r="R23" s="33">
        <v>9</v>
      </c>
      <c r="S23" s="33">
        <v>9</v>
      </c>
      <c r="T23" s="36">
        <v>0</v>
      </c>
      <c r="U23" s="33">
        <v>4</v>
      </c>
      <c r="V23" s="33">
        <v>3</v>
      </c>
      <c r="W23" s="33">
        <v>5</v>
      </c>
      <c r="X23" s="33">
        <v>8</v>
      </c>
      <c r="Y23" s="33">
        <v>3</v>
      </c>
      <c r="Z23" s="33">
        <v>8</v>
      </c>
      <c r="AA23" s="36">
        <v>0</v>
      </c>
      <c r="AB23" s="35">
        <v>69.5</v>
      </c>
    </row>
    <row r="24" spans="1:28" s="20" customFormat="1" ht="15" customHeight="1" x14ac:dyDescent="0.2">
      <c r="A24" s="32" t="s">
        <v>36</v>
      </c>
      <c r="B24" s="32" t="s">
        <v>37</v>
      </c>
      <c r="C24" s="33">
        <v>3</v>
      </c>
      <c r="D24" s="33">
        <v>2</v>
      </c>
      <c r="E24" s="33">
        <v>2</v>
      </c>
      <c r="F24" s="33">
        <v>1</v>
      </c>
      <c r="G24" s="36">
        <v>0</v>
      </c>
      <c r="H24" s="33">
        <v>3</v>
      </c>
      <c r="I24" s="33">
        <v>1</v>
      </c>
      <c r="J24" s="36">
        <v>0</v>
      </c>
      <c r="K24" s="34">
        <v>0.5</v>
      </c>
      <c r="L24" s="33">
        <v>1</v>
      </c>
      <c r="M24" s="33">
        <v>1</v>
      </c>
      <c r="N24" s="33">
        <v>2</v>
      </c>
      <c r="O24" s="33">
        <v>2</v>
      </c>
      <c r="P24" s="33">
        <v>3</v>
      </c>
      <c r="Q24" s="33">
        <v>3</v>
      </c>
      <c r="R24" s="33">
        <v>9</v>
      </c>
      <c r="S24" s="33">
        <v>9</v>
      </c>
      <c r="T24" s="33">
        <v>2</v>
      </c>
      <c r="U24" s="33">
        <v>4</v>
      </c>
      <c r="V24" s="33">
        <v>3</v>
      </c>
      <c r="W24" s="33">
        <v>5</v>
      </c>
      <c r="X24" s="33">
        <v>8</v>
      </c>
      <c r="Y24" s="33">
        <v>3</v>
      </c>
      <c r="Z24" s="33">
        <v>8</v>
      </c>
      <c r="AA24" s="36">
        <v>0</v>
      </c>
      <c r="AB24" s="35">
        <v>75.5</v>
      </c>
    </row>
    <row r="25" spans="1:28" s="20" customFormat="1" ht="15" customHeight="1" x14ac:dyDescent="0.2">
      <c r="A25" s="32" t="s">
        <v>38</v>
      </c>
      <c r="B25" s="32" t="s">
        <v>39</v>
      </c>
      <c r="C25" s="33">
        <v>2</v>
      </c>
      <c r="D25" s="36">
        <v>0</v>
      </c>
      <c r="E25" s="33">
        <v>2</v>
      </c>
      <c r="F25" s="36">
        <v>0</v>
      </c>
      <c r="G25" s="33">
        <v>2</v>
      </c>
      <c r="H25" s="33">
        <v>3</v>
      </c>
      <c r="I25" s="33">
        <v>1</v>
      </c>
      <c r="J25" s="33">
        <v>1</v>
      </c>
      <c r="K25" s="34">
        <v>0.5</v>
      </c>
      <c r="L25" s="34">
        <v>0.5</v>
      </c>
      <c r="M25" s="33">
        <v>2</v>
      </c>
      <c r="N25" s="33">
        <v>2</v>
      </c>
      <c r="O25" s="33">
        <v>2</v>
      </c>
      <c r="P25" s="33">
        <v>3</v>
      </c>
      <c r="Q25" s="33">
        <v>3</v>
      </c>
      <c r="R25" s="33">
        <v>9</v>
      </c>
      <c r="S25" s="33">
        <v>9</v>
      </c>
      <c r="T25" s="33">
        <v>2</v>
      </c>
      <c r="U25" s="33">
        <v>4</v>
      </c>
      <c r="V25" s="33">
        <v>3</v>
      </c>
      <c r="W25" s="33">
        <v>5</v>
      </c>
      <c r="X25" s="33">
        <v>8</v>
      </c>
      <c r="Y25" s="33">
        <v>3</v>
      </c>
      <c r="Z25" s="33">
        <v>8</v>
      </c>
      <c r="AA25" s="36">
        <v>0</v>
      </c>
      <c r="AB25" s="37">
        <v>75</v>
      </c>
    </row>
    <row r="26" spans="1:28" s="20" customFormat="1" ht="15" customHeight="1" x14ac:dyDescent="0.2">
      <c r="A26" s="32" t="s">
        <v>40</v>
      </c>
      <c r="B26" s="32" t="s">
        <v>41</v>
      </c>
      <c r="C26" s="33">
        <v>3</v>
      </c>
      <c r="D26" s="33">
        <v>2</v>
      </c>
      <c r="E26" s="33">
        <v>2</v>
      </c>
      <c r="F26" s="36">
        <v>0</v>
      </c>
      <c r="G26" s="33">
        <v>2</v>
      </c>
      <c r="H26" s="33">
        <v>3</v>
      </c>
      <c r="I26" s="36">
        <v>0</v>
      </c>
      <c r="J26" s="36">
        <v>0</v>
      </c>
      <c r="K26" s="34">
        <v>0.5</v>
      </c>
      <c r="L26" s="34">
        <v>0.5</v>
      </c>
      <c r="M26" s="36">
        <v>0</v>
      </c>
      <c r="N26" s="33">
        <v>2</v>
      </c>
      <c r="O26" s="33">
        <v>2</v>
      </c>
      <c r="P26" s="33">
        <v>3</v>
      </c>
      <c r="Q26" s="33">
        <v>3</v>
      </c>
      <c r="R26" s="33">
        <v>9</v>
      </c>
      <c r="S26" s="33">
        <v>9</v>
      </c>
      <c r="T26" s="33">
        <v>3</v>
      </c>
      <c r="U26" s="33">
        <v>4</v>
      </c>
      <c r="V26" s="33">
        <v>3</v>
      </c>
      <c r="W26" s="33">
        <v>5</v>
      </c>
      <c r="X26" s="33">
        <v>8</v>
      </c>
      <c r="Y26" s="33">
        <v>3</v>
      </c>
      <c r="Z26" s="33">
        <v>8</v>
      </c>
      <c r="AA26" s="36">
        <v>0</v>
      </c>
      <c r="AB26" s="37">
        <v>75</v>
      </c>
    </row>
    <row r="27" spans="1:28" s="20" customFormat="1" ht="15" customHeight="1" x14ac:dyDescent="0.2">
      <c r="A27" s="32" t="s">
        <v>156</v>
      </c>
      <c r="B27" s="32" t="s">
        <v>157</v>
      </c>
      <c r="C27" s="33">
        <v>1</v>
      </c>
      <c r="D27" s="36">
        <v>0</v>
      </c>
      <c r="E27" s="33">
        <v>2</v>
      </c>
      <c r="F27" s="33">
        <v>1</v>
      </c>
      <c r="G27" s="33">
        <v>2</v>
      </c>
      <c r="H27" s="33">
        <v>3</v>
      </c>
      <c r="I27" s="33">
        <v>1</v>
      </c>
      <c r="J27" s="36">
        <v>0</v>
      </c>
      <c r="K27" s="34">
        <v>0.5</v>
      </c>
      <c r="L27" s="36">
        <v>0</v>
      </c>
      <c r="M27" s="33">
        <v>1</v>
      </c>
      <c r="N27" s="33">
        <v>2</v>
      </c>
      <c r="O27" s="33">
        <v>2</v>
      </c>
      <c r="P27" s="36">
        <v>0</v>
      </c>
      <c r="Q27" s="33">
        <v>3</v>
      </c>
      <c r="R27" s="33">
        <v>9</v>
      </c>
      <c r="S27" s="33">
        <v>9</v>
      </c>
      <c r="T27" s="33">
        <v>3</v>
      </c>
      <c r="U27" s="33">
        <v>4</v>
      </c>
      <c r="V27" s="33">
        <v>3</v>
      </c>
      <c r="W27" s="33">
        <v>5</v>
      </c>
      <c r="X27" s="33">
        <v>8</v>
      </c>
      <c r="Y27" s="33">
        <v>3</v>
      </c>
      <c r="Z27" s="33">
        <v>8</v>
      </c>
      <c r="AA27" s="36">
        <v>0</v>
      </c>
      <c r="AB27" s="35">
        <v>70.5</v>
      </c>
    </row>
    <row r="28" spans="1:28" s="20" customFormat="1" ht="15" customHeight="1" x14ac:dyDescent="0.2">
      <c r="A28" s="32" t="s">
        <v>42</v>
      </c>
      <c r="B28" s="32" t="s">
        <v>43</v>
      </c>
      <c r="C28" s="33">
        <v>3</v>
      </c>
      <c r="D28" s="33">
        <v>2</v>
      </c>
      <c r="E28" s="33">
        <v>2</v>
      </c>
      <c r="F28" s="36">
        <v>0</v>
      </c>
      <c r="G28" s="33">
        <v>2</v>
      </c>
      <c r="H28" s="33">
        <v>3</v>
      </c>
      <c r="I28" s="33">
        <v>1</v>
      </c>
      <c r="J28" s="33">
        <v>2</v>
      </c>
      <c r="K28" s="34">
        <v>0.5</v>
      </c>
      <c r="L28" s="36">
        <v>0</v>
      </c>
      <c r="M28" s="36">
        <v>0</v>
      </c>
      <c r="N28" s="33">
        <v>2</v>
      </c>
      <c r="O28" s="33">
        <v>2</v>
      </c>
      <c r="P28" s="33">
        <v>3</v>
      </c>
      <c r="Q28" s="33">
        <v>2</v>
      </c>
      <c r="R28" s="33">
        <v>9</v>
      </c>
      <c r="S28" s="33">
        <v>9</v>
      </c>
      <c r="T28" s="33">
        <v>2</v>
      </c>
      <c r="U28" s="33">
        <v>4</v>
      </c>
      <c r="V28" s="33">
        <v>3</v>
      </c>
      <c r="W28" s="33">
        <v>5</v>
      </c>
      <c r="X28" s="33">
        <v>8</v>
      </c>
      <c r="Y28" s="33">
        <v>3</v>
      </c>
      <c r="Z28" s="33">
        <v>8</v>
      </c>
      <c r="AA28" s="36">
        <v>0</v>
      </c>
      <c r="AB28" s="35">
        <v>75.5</v>
      </c>
    </row>
    <row r="29" spans="1:28" s="20" customFormat="1" ht="15" customHeight="1" x14ac:dyDescent="0.2">
      <c r="A29" s="32" t="s">
        <v>44</v>
      </c>
      <c r="B29" s="32" t="s">
        <v>45</v>
      </c>
      <c r="C29" s="33">
        <v>3</v>
      </c>
      <c r="D29" s="33">
        <v>2</v>
      </c>
      <c r="E29" s="33">
        <v>2</v>
      </c>
      <c r="F29" s="36">
        <v>0</v>
      </c>
      <c r="G29" s="36">
        <v>0</v>
      </c>
      <c r="H29" s="33">
        <v>3</v>
      </c>
      <c r="I29" s="33">
        <v>1</v>
      </c>
      <c r="J29" s="36">
        <v>0</v>
      </c>
      <c r="K29" s="34">
        <v>0.5</v>
      </c>
      <c r="L29" s="36">
        <v>0</v>
      </c>
      <c r="M29" s="33">
        <v>1</v>
      </c>
      <c r="N29" s="33">
        <v>2</v>
      </c>
      <c r="O29" s="33">
        <v>2</v>
      </c>
      <c r="P29" s="36">
        <v>0</v>
      </c>
      <c r="Q29" s="33">
        <v>3</v>
      </c>
      <c r="R29" s="33">
        <v>9</v>
      </c>
      <c r="S29" s="33">
        <v>9</v>
      </c>
      <c r="T29" s="33">
        <v>3</v>
      </c>
      <c r="U29" s="33">
        <v>4</v>
      </c>
      <c r="V29" s="33">
        <v>3</v>
      </c>
      <c r="W29" s="33">
        <v>5</v>
      </c>
      <c r="X29" s="33">
        <v>8</v>
      </c>
      <c r="Y29" s="33">
        <v>3</v>
      </c>
      <c r="Z29" s="33">
        <v>8</v>
      </c>
      <c r="AA29" s="36">
        <v>0</v>
      </c>
      <c r="AB29" s="35">
        <v>71.5</v>
      </c>
    </row>
    <row r="30" spans="1:28" s="20" customFormat="1" ht="15" customHeight="1" x14ac:dyDescent="0.2">
      <c r="A30" s="32" t="s">
        <v>46</v>
      </c>
      <c r="B30" s="32" t="s">
        <v>47</v>
      </c>
      <c r="C30" s="36">
        <v>0</v>
      </c>
      <c r="D30" s="36">
        <v>0</v>
      </c>
      <c r="E30" s="33">
        <v>2</v>
      </c>
      <c r="F30" s="33">
        <v>1</v>
      </c>
      <c r="G30" s="33">
        <v>2</v>
      </c>
      <c r="H30" s="33">
        <v>3</v>
      </c>
      <c r="I30" s="36">
        <v>0</v>
      </c>
      <c r="J30" s="36">
        <v>0</v>
      </c>
      <c r="K30" s="34">
        <v>0.5</v>
      </c>
      <c r="L30" s="34">
        <v>0.5</v>
      </c>
      <c r="M30" s="33">
        <v>1</v>
      </c>
      <c r="N30" s="33">
        <v>2</v>
      </c>
      <c r="O30" s="33">
        <v>2</v>
      </c>
      <c r="P30" s="33">
        <v>3</v>
      </c>
      <c r="Q30" s="33">
        <v>3</v>
      </c>
      <c r="R30" s="33">
        <v>9</v>
      </c>
      <c r="S30" s="33">
        <v>9</v>
      </c>
      <c r="T30" s="33">
        <v>2</v>
      </c>
      <c r="U30" s="33">
        <v>4</v>
      </c>
      <c r="V30" s="33">
        <v>-2</v>
      </c>
      <c r="W30" s="33">
        <v>5</v>
      </c>
      <c r="X30" s="33">
        <v>8</v>
      </c>
      <c r="Y30" s="33">
        <v>3</v>
      </c>
      <c r="Z30" s="33">
        <v>8</v>
      </c>
      <c r="AA30" s="36">
        <v>0</v>
      </c>
      <c r="AB30" s="37">
        <v>66</v>
      </c>
    </row>
    <row r="31" spans="1:28" s="20" customFormat="1" ht="15" customHeight="1" x14ac:dyDescent="0.2">
      <c r="A31" s="32" t="s">
        <v>48</v>
      </c>
      <c r="B31" s="32" t="s">
        <v>49</v>
      </c>
      <c r="C31" s="33">
        <v>3</v>
      </c>
      <c r="D31" s="33">
        <v>2</v>
      </c>
      <c r="E31" s="33">
        <v>2</v>
      </c>
      <c r="F31" s="36">
        <v>0</v>
      </c>
      <c r="G31" s="36">
        <v>0</v>
      </c>
      <c r="H31" s="33">
        <v>3</v>
      </c>
      <c r="I31" s="33">
        <v>1</v>
      </c>
      <c r="J31" s="36">
        <v>0</v>
      </c>
      <c r="K31" s="34">
        <v>0.5</v>
      </c>
      <c r="L31" s="34">
        <v>0.5</v>
      </c>
      <c r="M31" s="36">
        <v>0</v>
      </c>
      <c r="N31" s="33">
        <v>2</v>
      </c>
      <c r="O31" s="33">
        <v>2</v>
      </c>
      <c r="P31" s="36">
        <v>0</v>
      </c>
      <c r="Q31" s="33">
        <v>2</v>
      </c>
      <c r="R31" s="33">
        <v>9</v>
      </c>
      <c r="S31" s="33">
        <v>9</v>
      </c>
      <c r="T31" s="33">
        <v>2</v>
      </c>
      <c r="U31" s="33">
        <v>4</v>
      </c>
      <c r="V31" s="33">
        <v>3</v>
      </c>
      <c r="W31" s="33">
        <v>5</v>
      </c>
      <c r="X31" s="33">
        <v>8</v>
      </c>
      <c r="Y31" s="33">
        <v>3</v>
      </c>
      <c r="Z31" s="33">
        <v>8</v>
      </c>
      <c r="AA31" s="36">
        <v>0</v>
      </c>
      <c r="AB31" s="37">
        <v>69</v>
      </c>
    </row>
    <row r="32" spans="1:28" s="20" customFormat="1" ht="15" customHeight="1" x14ac:dyDescent="0.2">
      <c r="A32" s="32" t="s">
        <v>50</v>
      </c>
      <c r="B32" s="32" t="s">
        <v>51</v>
      </c>
      <c r="C32" s="33">
        <v>3</v>
      </c>
      <c r="D32" s="36">
        <v>0</v>
      </c>
      <c r="E32" s="33">
        <v>2</v>
      </c>
      <c r="F32" s="36">
        <v>0</v>
      </c>
      <c r="G32" s="33">
        <v>2</v>
      </c>
      <c r="H32" s="33">
        <v>3</v>
      </c>
      <c r="I32" s="33">
        <v>1</v>
      </c>
      <c r="J32" s="36">
        <v>0</v>
      </c>
      <c r="K32" s="34">
        <v>0.5</v>
      </c>
      <c r="L32" s="34">
        <v>0.5</v>
      </c>
      <c r="M32" s="36">
        <v>0</v>
      </c>
      <c r="N32" s="33">
        <v>2</v>
      </c>
      <c r="O32" s="33">
        <v>2</v>
      </c>
      <c r="P32" s="36">
        <v>0</v>
      </c>
      <c r="Q32" s="33">
        <v>3</v>
      </c>
      <c r="R32" s="33">
        <v>9</v>
      </c>
      <c r="S32" s="33">
        <v>7</v>
      </c>
      <c r="T32" s="33">
        <v>3</v>
      </c>
      <c r="U32" s="33">
        <v>4</v>
      </c>
      <c r="V32" s="33">
        <v>3</v>
      </c>
      <c r="W32" s="33">
        <v>5</v>
      </c>
      <c r="X32" s="33">
        <v>8</v>
      </c>
      <c r="Y32" s="33">
        <v>3</v>
      </c>
      <c r="Z32" s="33">
        <v>8</v>
      </c>
      <c r="AA32" s="36">
        <v>0</v>
      </c>
      <c r="AB32" s="37">
        <v>69</v>
      </c>
    </row>
    <row r="33" spans="1:28" s="20" customFormat="1" ht="15" customHeight="1" x14ac:dyDescent="0.2">
      <c r="A33" s="32" t="s">
        <v>52</v>
      </c>
      <c r="B33" s="32" t="s">
        <v>53</v>
      </c>
      <c r="C33" s="36">
        <v>0</v>
      </c>
      <c r="D33" s="36">
        <v>0</v>
      </c>
      <c r="E33" s="36">
        <v>0</v>
      </c>
      <c r="F33" s="36">
        <v>0</v>
      </c>
      <c r="G33" s="33">
        <v>2</v>
      </c>
      <c r="H33" s="36">
        <v>0</v>
      </c>
      <c r="I33" s="33">
        <v>1</v>
      </c>
      <c r="J33" s="36">
        <v>0</v>
      </c>
      <c r="K33" s="34">
        <v>0.5</v>
      </c>
      <c r="L33" s="34">
        <v>0.5</v>
      </c>
      <c r="M33" s="33">
        <v>1</v>
      </c>
      <c r="N33" s="33">
        <v>2</v>
      </c>
      <c r="O33" s="33">
        <v>2</v>
      </c>
      <c r="P33" s="34">
        <v>1.5</v>
      </c>
      <c r="Q33" s="36">
        <v>0</v>
      </c>
      <c r="R33" s="36">
        <v>0</v>
      </c>
      <c r="S33" s="36">
        <v>0</v>
      </c>
      <c r="T33" s="36">
        <v>0</v>
      </c>
      <c r="U33" s="33">
        <v>4</v>
      </c>
      <c r="V33" s="33">
        <v>3</v>
      </c>
      <c r="W33" s="33">
        <v>5</v>
      </c>
      <c r="X33" s="33">
        <v>8</v>
      </c>
      <c r="Y33" s="33">
        <v>3</v>
      </c>
      <c r="Z33" s="33">
        <v>8</v>
      </c>
      <c r="AA33" s="36">
        <v>0</v>
      </c>
      <c r="AB33" s="35">
        <v>41.5</v>
      </c>
    </row>
    <row r="34" spans="1:28" s="20" customFormat="1" ht="15" customHeight="1" x14ac:dyDescent="0.2">
      <c r="A34" s="32" t="s">
        <v>54</v>
      </c>
      <c r="B34" s="32" t="s">
        <v>55</v>
      </c>
      <c r="C34" s="36">
        <v>0</v>
      </c>
      <c r="D34" s="33">
        <v>1</v>
      </c>
      <c r="E34" s="33">
        <v>2</v>
      </c>
      <c r="F34" s="36">
        <v>0</v>
      </c>
      <c r="G34" s="33">
        <v>1</v>
      </c>
      <c r="H34" s="33">
        <v>3</v>
      </c>
      <c r="I34" s="33">
        <v>1</v>
      </c>
      <c r="J34" s="36">
        <v>0</v>
      </c>
      <c r="K34" s="34">
        <v>0.5</v>
      </c>
      <c r="L34" s="36">
        <v>0</v>
      </c>
      <c r="M34" s="33">
        <v>1</v>
      </c>
      <c r="N34" s="33">
        <v>2</v>
      </c>
      <c r="O34" s="33">
        <v>2</v>
      </c>
      <c r="P34" s="34">
        <v>1.5</v>
      </c>
      <c r="Q34" s="33">
        <v>3</v>
      </c>
      <c r="R34" s="34">
        <v>4.5</v>
      </c>
      <c r="S34" s="33">
        <v>9</v>
      </c>
      <c r="T34" s="33">
        <v>2</v>
      </c>
      <c r="U34" s="33">
        <v>4</v>
      </c>
      <c r="V34" s="33">
        <v>3</v>
      </c>
      <c r="W34" s="33">
        <v>5</v>
      </c>
      <c r="X34" s="33">
        <v>8</v>
      </c>
      <c r="Y34" s="33">
        <v>3</v>
      </c>
      <c r="Z34" s="33">
        <v>8</v>
      </c>
      <c r="AA34" s="36">
        <v>0</v>
      </c>
      <c r="AB34" s="35">
        <v>64.5</v>
      </c>
    </row>
    <row r="35" spans="1:28" s="20" customFormat="1" ht="15" customHeight="1" x14ac:dyDescent="0.2">
      <c r="A35" s="32" t="s">
        <v>56</v>
      </c>
      <c r="B35" s="32" t="s">
        <v>57</v>
      </c>
      <c r="C35" s="33">
        <v>1</v>
      </c>
      <c r="D35" s="33">
        <v>2</v>
      </c>
      <c r="E35" s="33">
        <v>2</v>
      </c>
      <c r="F35" s="33">
        <v>1</v>
      </c>
      <c r="G35" s="33">
        <v>2</v>
      </c>
      <c r="H35" s="33">
        <v>3</v>
      </c>
      <c r="I35" s="33">
        <v>1</v>
      </c>
      <c r="J35" s="36">
        <v>0</v>
      </c>
      <c r="K35" s="34">
        <v>0.5</v>
      </c>
      <c r="L35" s="34">
        <v>0.5</v>
      </c>
      <c r="M35" s="33">
        <v>1</v>
      </c>
      <c r="N35" s="33">
        <v>2</v>
      </c>
      <c r="O35" s="33">
        <v>2</v>
      </c>
      <c r="P35" s="34">
        <v>1.5</v>
      </c>
      <c r="Q35" s="33">
        <v>3</v>
      </c>
      <c r="R35" s="33">
        <v>9</v>
      </c>
      <c r="S35" s="33">
        <v>9</v>
      </c>
      <c r="T35" s="33">
        <v>3</v>
      </c>
      <c r="U35" s="33">
        <v>4</v>
      </c>
      <c r="V35" s="33">
        <v>3</v>
      </c>
      <c r="W35" s="33">
        <v>5</v>
      </c>
      <c r="X35" s="33">
        <v>8</v>
      </c>
      <c r="Y35" s="33">
        <v>3</v>
      </c>
      <c r="Z35" s="33">
        <v>8</v>
      </c>
      <c r="AA35" s="36">
        <v>0</v>
      </c>
      <c r="AB35" s="35">
        <v>74.5</v>
      </c>
    </row>
    <row r="36" spans="1:28" s="20" customFormat="1" ht="15" customHeight="1" x14ac:dyDescent="0.2">
      <c r="A36" s="32" t="s">
        <v>58</v>
      </c>
      <c r="B36" s="32" t="s">
        <v>59</v>
      </c>
      <c r="C36" s="33">
        <v>1</v>
      </c>
      <c r="D36" s="36">
        <v>0</v>
      </c>
      <c r="E36" s="33">
        <v>2</v>
      </c>
      <c r="F36" s="33">
        <v>2</v>
      </c>
      <c r="G36" s="36">
        <v>0</v>
      </c>
      <c r="H36" s="33">
        <v>3</v>
      </c>
      <c r="I36" s="36">
        <v>0</v>
      </c>
      <c r="J36" s="36">
        <v>0</v>
      </c>
      <c r="K36" s="34">
        <v>0.5</v>
      </c>
      <c r="L36" s="36">
        <v>0</v>
      </c>
      <c r="M36" s="36">
        <v>0</v>
      </c>
      <c r="N36" s="33">
        <v>2</v>
      </c>
      <c r="O36" s="33">
        <v>2</v>
      </c>
      <c r="P36" s="33">
        <v>3</v>
      </c>
      <c r="Q36" s="33">
        <v>3</v>
      </c>
      <c r="R36" s="33">
        <v>9</v>
      </c>
      <c r="S36" s="33">
        <v>9</v>
      </c>
      <c r="T36" s="33">
        <v>1</v>
      </c>
      <c r="U36" s="33">
        <v>4</v>
      </c>
      <c r="V36" s="33">
        <v>-2</v>
      </c>
      <c r="W36" s="33">
        <v>5</v>
      </c>
      <c r="X36" s="33">
        <v>8</v>
      </c>
      <c r="Y36" s="33">
        <v>3</v>
      </c>
      <c r="Z36" s="33">
        <v>8</v>
      </c>
      <c r="AA36" s="36">
        <v>0</v>
      </c>
      <c r="AB36" s="35">
        <v>63.5</v>
      </c>
    </row>
    <row r="37" spans="1:28" s="20" customFormat="1" ht="15" customHeight="1" x14ac:dyDescent="0.2">
      <c r="A37" s="32" t="s">
        <v>60</v>
      </c>
      <c r="B37" s="32" t="s">
        <v>61</v>
      </c>
      <c r="C37" s="33">
        <v>3</v>
      </c>
      <c r="D37" s="33">
        <v>2</v>
      </c>
      <c r="E37" s="36">
        <v>0</v>
      </c>
      <c r="F37" s="33">
        <v>1</v>
      </c>
      <c r="G37" s="33">
        <v>2</v>
      </c>
      <c r="H37" s="36">
        <v>0</v>
      </c>
      <c r="I37" s="36">
        <v>0</v>
      </c>
      <c r="J37" s="36">
        <v>0</v>
      </c>
      <c r="K37" s="34">
        <v>0.5</v>
      </c>
      <c r="L37" s="34">
        <v>0.5</v>
      </c>
      <c r="M37" s="33">
        <v>1</v>
      </c>
      <c r="N37" s="33">
        <v>2</v>
      </c>
      <c r="O37" s="33">
        <v>2</v>
      </c>
      <c r="P37" s="33">
        <v>3</v>
      </c>
      <c r="Q37" s="36">
        <v>0</v>
      </c>
      <c r="R37" s="36">
        <v>0</v>
      </c>
      <c r="S37" s="36">
        <v>0</v>
      </c>
      <c r="T37" s="33">
        <v>3</v>
      </c>
      <c r="U37" s="33">
        <v>4</v>
      </c>
      <c r="V37" s="33">
        <v>3</v>
      </c>
      <c r="W37" s="33">
        <v>5</v>
      </c>
      <c r="X37" s="33">
        <v>8</v>
      </c>
      <c r="Y37" s="33">
        <v>3</v>
      </c>
      <c r="Z37" s="33">
        <v>8</v>
      </c>
      <c r="AA37" s="36">
        <v>0</v>
      </c>
      <c r="AB37" s="37">
        <v>51</v>
      </c>
    </row>
    <row r="38" spans="1:28" s="20" customFormat="1" ht="15" customHeight="1" x14ac:dyDescent="0.2">
      <c r="A38" s="32" t="s">
        <v>142</v>
      </c>
      <c r="B38" s="32" t="s">
        <v>143</v>
      </c>
      <c r="C38" s="33">
        <v>3</v>
      </c>
      <c r="D38" s="36">
        <v>0</v>
      </c>
      <c r="E38" s="33">
        <v>2</v>
      </c>
      <c r="F38" s="36">
        <v>0</v>
      </c>
      <c r="G38" s="33">
        <v>2</v>
      </c>
      <c r="H38" s="33">
        <v>3</v>
      </c>
      <c r="I38" s="33">
        <v>1</v>
      </c>
      <c r="J38" s="36">
        <v>0</v>
      </c>
      <c r="K38" s="34">
        <v>0.5</v>
      </c>
      <c r="L38" s="34">
        <v>0.5</v>
      </c>
      <c r="M38" s="36">
        <v>0</v>
      </c>
      <c r="N38" s="33">
        <v>2</v>
      </c>
      <c r="O38" s="33">
        <v>2</v>
      </c>
      <c r="P38" s="33">
        <v>3</v>
      </c>
      <c r="Q38" s="33">
        <v>3</v>
      </c>
      <c r="R38" s="33">
        <v>9</v>
      </c>
      <c r="S38" s="33">
        <v>9</v>
      </c>
      <c r="T38" s="33">
        <v>3</v>
      </c>
      <c r="U38" s="33">
        <v>4</v>
      </c>
      <c r="V38" s="33">
        <v>-2</v>
      </c>
      <c r="W38" s="33">
        <v>5</v>
      </c>
      <c r="X38" s="33">
        <v>8</v>
      </c>
      <c r="Y38" s="33">
        <v>3</v>
      </c>
      <c r="Z38" s="33">
        <v>8</v>
      </c>
      <c r="AA38" s="36">
        <v>0</v>
      </c>
      <c r="AB38" s="37">
        <v>69</v>
      </c>
    </row>
    <row r="39" spans="1:28" s="20" customFormat="1" ht="15" customHeight="1" x14ac:dyDescent="0.2">
      <c r="A39" s="32" t="s">
        <v>144</v>
      </c>
      <c r="B39" s="32" t="s">
        <v>145</v>
      </c>
      <c r="C39" s="33">
        <v>2</v>
      </c>
      <c r="D39" s="36">
        <v>0</v>
      </c>
      <c r="E39" s="33">
        <v>2</v>
      </c>
      <c r="F39" s="36">
        <v>0</v>
      </c>
      <c r="G39" s="33">
        <v>1</v>
      </c>
      <c r="H39" s="33">
        <v>3</v>
      </c>
      <c r="I39" s="33">
        <v>1</v>
      </c>
      <c r="J39" s="36">
        <v>0</v>
      </c>
      <c r="K39" s="34">
        <v>0.5</v>
      </c>
      <c r="L39" s="36">
        <v>0</v>
      </c>
      <c r="M39" s="33">
        <v>1</v>
      </c>
      <c r="N39" s="33">
        <v>2</v>
      </c>
      <c r="O39" s="33">
        <v>2</v>
      </c>
      <c r="P39" s="36">
        <v>0</v>
      </c>
      <c r="Q39" s="33">
        <v>3</v>
      </c>
      <c r="R39" s="33">
        <v>9</v>
      </c>
      <c r="S39" s="33">
        <v>9</v>
      </c>
      <c r="T39" s="33">
        <v>3</v>
      </c>
      <c r="U39" s="33">
        <v>4</v>
      </c>
      <c r="V39" s="33">
        <v>3</v>
      </c>
      <c r="W39" s="33">
        <v>5</v>
      </c>
      <c r="X39" s="33">
        <v>8</v>
      </c>
      <c r="Y39" s="33">
        <v>3</v>
      </c>
      <c r="Z39" s="33">
        <v>8</v>
      </c>
      <c r="AA39" s="36">
        <v>0</v>
      </c>
      <c r="AB39" s="35">
        <v>69.5</v>
      </c>
    </row>
    <row r="40" spans="1:28" s="20" customFormat="1" ht="15" customHeight="1" x14ac:dyDescent="0.2">
      <c r="A40" s="32" t="s">
        <v>62</v>
      </c>
      <c r="B40" s="32" t="s">
        <v>63</v>
      </c>
      <c r="C40" s="33">
        <v>1</v>
      </c>
      <c r="D40" s="33">
        <v>2</v>
      </c>
      <c r="E40" s="33">
        <v>2</v>
      </c>
      <c r="F40" s="36">
        <v>0</v>
      </c>
      <c r="G40" s="33">
        <v>1</v>
      </c>
      <c r="H40" s="33">
        <v>3</v>
      </c>
      <c r="I40" s="33">
        <v>1</v>
      </c>
      <c r="J40" s="33">
        <v>2</v>
      </c>
      <c r="K40" s="34">
        <v>0.5</v>
      </c>
      <c r="L40" s="36">
        <v>0</v>
      </c>
      <c r="M40" s="33">
        <v>1</v>
      </c>
      <c r="N40" s="33">
        <v>2</v>
      </c>
      <c r="O40" s="33">
        <v>2</v>
      </c>
      <c r="P40" s="33">
        <v>3</v>
      </c>
      <c r="Q40" s="33">
        <v>3</v>
      </c>
      <c r="R40" s="33">
        <v>9</v>
      </c>
      <c r="S40" s="33">
        <v>9</v>
      </c>
      <c r="T40" s="33">
        <v>3</v>
      </c>
      <c r="U40" s="33">
        <v>4</v>
      </c>
      <c r="V40" s="33">
        <v>3</v>
      </c>
      <c r="W40" s="33">
        <v>5</v>
      </c>
      <c r="X40" s="33">
        <v>8</v>
      </c>
      <c r="Y40" s="33">
        <v>3</v>
      </c>
      <c r="Z40" s="33">
        <v>8</v>
      </c>
      <c r="AA40" s="36">
        <v>0</v>
      </c>
      <c r="AB40" s="35">
        <v>75.5</v>
      </c>
    </row>
    <row r="41" spans="1:28" s="20" customFormat="1" ht="15" customHeight="1" x14ac:dyDescent="0.2">
      <c r="A41" s="32" t="s">
        <v>64</v>
      </c>
      <c r="B41" s="32" t="s">
        <v>65</v>
      </c>
      <c r="C41" s="33">
        <v>1</v>
      </c>
      <c r="D41" s="36">
        <v>0</v>
      </c>
      <c r="E41" s="36">
        <v>0</v>
      </c>
      <c r="F41" s="33">
        <v>2</v>
      </c>
      <c r="G41" s="36">
        <v>0</v>
      </c>
      <c r="H41" s="36">
        <v>0</v>
      </c>
      <c r="I41" s="33">
        <v>1</v>
      </c>
      <c r="J41" s="36">
        <v>0</v>
      </c>
      <c r="K41" s="34">
        <v>0.5</v>
      </c>
      <c r="L41" s="34">
        <v>0.5</v>
      </c>
      <c r="M41" s="33">
        <v>1</v>
      </c>
      <c r="N41" s="33">
        <v>2</v>
      </c>
      <c r="O41" s="33">
        <v>2</v>
      </c>
      <c r="P41" s="36">
        <v>0</v>
      </c>
      <c r="Q41" s="36">
        <v>0</v>
      </c>
      <c r="R41" s="34">
        <v>4.5</v>
      </c>
      <c r="S41" s="36">
        <v>0</v>
      </c>
      <c r="T41" s="33">
        <v>3</v>
      </c>
      <c r="U41" s="33">
        <v>4</v>
      </c>
      <c r="V41" s="33">
        <v>-2</v>
      </c>
      <c r="W41" s="33">
        <v>5</v>
      </c>
      <c r="X41" s="33">
        <v>8</v>
      </c>
      <c r="Y41" s="33">
        <v>3</v>
      </c>
      <c r="Z41" s="33">
        <v>8</v>
      </c>
      <c r="AA41" s="36">
        <v>0</v>
      </c>
      <c r="AB41" s="35">
        <v>43.5</v>
      </c>
    </row>
    <row r="42" spans="1:28" s="20" customFormat="1" ht="15" customHeight="1" x14ac:dyDescent="0.2">
      <c r="A42" s="32" t="s">
        <v>66</v>
      </c>
      <c r="B42" s="32" t="s">
        <v>67</v>
      </c>
      <c r="C42" s="36">
        <v>0</v>
      </c>
      <c r="D42" s="36">
        <v>0</v>
      </c>
      <c r="E42" s="33">
        <v>1</v>
      </c>
      <c r="F42" s="33">
        <v>1</v>
      </c>
      <c r="G42" s="33">
        <v>2</v>
      </c>
      <c r="H42" s="33">
        <v>2</v>
      </c>
      <c r="I42" s="33">
        <v>1</v>
      </c>
      <c r="J42" s="36">
        <v>0</v>
      </c>
      <c r="K42" s="34">
        <v>0.5</v>
      </c>
      <c r="L42" s="36">
        <v>0</v>
      </c>
      <c r="M42" s="33">
        <v>1</v>
      </c>
      <c r="N42" s="33">
        <v>2</v>
      </c>
      <c r="O42" s="33">
        <v>2</v>
      </c>
      <c r="P42" s="36">
        <v>0</v>
      </c>
      <c r="Q42" s="33">
        <v>2</v>
      </c>
      <c r="R42" s="34">
        <v>4.5</v>
      </c>
      <c r="S42" s="34">
        <v>4.5</v>
      </c>
      <c r="T42" s="36">
        <v>0</v>
      </c>
      <c r="U42" s="33">
        <v>4</v>
      </c>
      <c r="V42" s="33">
        <v>3</v>
      </c>
      <c r="W42" s="33">
        <v>5</v>
      </c>
      <c r="X42" s="33">
        <v>8</v>
      </c>
      <c r="Y42" s="33">
        <v>3</v>
      </c>
      <c r="Z42" s="33">
        <v>8</v>
      </c>
      <c r="AA42" s="36">
        <v>0</v>
      </c>
      <c r="AB42" s="35">
        <v>54.5</v>
      </c>
    </row>
    <row r="43" spans="1:28" s="20" customFormat="1" ht="15" customHeight="1" x14ac:dyDescent="0.2">
      <c r="A43" s="32" t="s">
        <v>68</v>
      </c>
      <c r="B43" s="32" t="s">
        <v>69</v>
      </c>
      <c r="C43" s="36">
        <v>0</v>
      </c>
      <c r="D43" s="33">
        <v>2</v>
      </c>
      <c r="E43" s="36">
        <v>0</v>
      </c>
      <c r="F43" s="36">
        <v>0</v>
      </c>
      <c r="G43" s="36">
        <v>0</v>
      </c>
      <c r="H43" s="36">
        <v>0</v>
      </c>
      <c r="I43" s="33">
        <v>1</v>
      </c>
      <c r="J43" s="36">
        <v>0</v>
      </c>
      <c r="K43" s="34">
        <v>0.5</v>
      </c>
      <c r="L43" s="36">
        <v>0</v>
      </c>
      <c r="M43" s="33">
        <v>1</v>
      </c>
      <c r="N43" s="33">
        <v>2</v>
      </c>
      <c r="O43" s="33">
        <v>2</v>
      </c>
      <c r="P43" s="33">
        <v>3</v>
      </c>
      <c r="Q43" s="33">
        <v>3</v>
      </c>
      <c r="R43" s="36">
        <v>0</v>
      </c>
      <c r="S43" s="36">
        <v>0</v>
      </c>
      <c r="T43" s="33">
        <v>1</v>
      </c>
      <c r="U43" s="33">
        <v>4</v>
      </c>
      <c r="V43" s="33">
        <v>3</v>
      </c>
      <c r="W43" s="33">
        <v>5</v>
      </c>
      <c r="X43" s="33">
        <v>8</v>
      </c>
      <c r="Y43" s="33">
        <v>3</v>
      </c>
      <c r="Z43" s="33">
        <v>8</v>
      </c>
      <c r="AA43" s="36">
        <v>0</v>
      </c>
      <c r="AB43" s="35">
        <v>46.5</v>
      </c>
    </row>
    <row r="44" spans="1:28" s="20" customFormat="1" ht="15" customHeight="1" x14ac:dyDescent="0.2">
      <c r="A44" s="32" t="s">
        <v>148</v>
      </c>
      <c r="B44" s="32" t="s">
        <v>149</v>
      </c>
      <c r="C44" s="36">
        <v>0</v>
      </c>
      <c r="D44" s="36">
        <v>0</v>
      </c>
      <c r="E44" s="36">
        <v>0</v>
      </c>
      <c r="F44" s="36">
        <v>0</v>
      </c>
      <c r="G44" s="36">
        <v>0</v>
      </c>
      <c r="H44" s="34">
        <v>0.5</v>
      </c>
      <c r="I44" s="36">
        <v>0</v>
      </c>
      <c r="J44" s="33">
        <v>2</v>
      </c>
      <c r="K44" s="36">
        <v>0</v>
      </c>
      <c r="L44" s="36">
        <v>0</v>
      </c>
      <c r="M44" s="36">
        <v>0</v>
      </c>
      <c r="N44" s="33">
        <v>2</v>
      </c>
      <c r="O44" s="33">
        <v>2</v>
      </c>
      <c r="P44" s="33">
        <v>3</v>
      </c>
      <c r="Q44" s="34">
        <v>0.5</v>
      </c>
      <c r="R44" s="33">
        <v>1</v>
      </c>
      <c r="S44" s="33">
        <v>1</v>
      </c>
      <c r="T44" s="36">
        <v>0</v>
      </c>
      <c r="U44" s="33">
        <v>4</v>
      </c>
      <c r="V44" s="33">
        <v>3</v>
      </c>
      <c r="W44" s="33">
        <v>5</v>
      </c>
      <c r="X44" s="33">
        <v>8</v>
      </c>
      <c r="Y44" s="33">
        <v>3</v>
      </c>
      <c r="Z44" s="33">
        <v>8</v>
      </c>
      <c r="AA44" s="36">
        <v>0</v>
      </c>
      <c r="AB44" s="37">
        <v>43</v>
      </c>
    </row>
    <row r="45" spans="1:28" s="20" customFormat="1" ht="15" customHeight="1" x14ac:dyDescent="0.2">
      <c r="A45" s="32" t="s">
        <v>70</v>
      </c>
      <c r="B45" s="32" t="s">
        <v>71</v>
      </c>
      <c r="C45" s="33">
        <v>1</v>
      </c>
      <c r="D45" s="33">
        <v>2</v>
      </c>
      <c r="E45" s="33">
        <v>2</v>
      </c>
      <c r="F45" s="36">
        <v>0</v>
      </c>
      <c r="G45" s="33">
        <v>2</v>
      </c>
      <c r="H45" s="33">
        <v>2</v>
      </c>
      <c r="I45" s="33">
        <v>1</v>
      </c>
      <c r="J45" s="33">
        <v>2</v>
      </c>
      <c r="K45" s="34">
        <v>0.5</v>
      </c>
      <c r="L45" s="34">
        <v>0.5</v>
      </c>
      <c r="M45" s="33">
        <v>1</v>
      </c>
      <c r="N45" s="33">
        <v>2</v>
      </c>
      <c r="O45" s="33">
        <v>2</v>
      </c>
      <c r="P45" s="36">
        <v>0</v>
      </c>
      <c r="Q45" s="33">
        <v>3</v>
      </c>
      <c r="R45" s="33">
        <v>3</v>
      </c>
      <c r="S45" s="33">
        <v>3</v>
      </c>
      <c r="T45" s="36">
        <v>0</v>
      </c>
      <c r="U45" s="33">
        <v>4</v>
      </c>
      <c r="V45" s="33">
        <v>3</v>
      </c>
      <c r="W45" s="33">
        <v>5</v>
      </c>
      <c r="X45" s="33">
        <v>8</v>
      </c>
      <c r="Y45" s="33">
        <v>3</v>
      </c>
      <c r="Z45" s="33">
        <v>8</v>
      </c>
      <c r="AA45" s="36">
        <v>0</v>
      </c>
      <c r="AB45" s="37">
        <v>58</v>
      </c>
    </row>
    <row r="46" spans="1:28" s="20" customFormat="1" ht="15" customHeight="1" x14ac:dyDescent="0.2">
      <c r="A46" s="32" t="s">
        <v>72</v>
      </c>
      <c r="B46" s="32" t="s">
        <v>73</v>
      </c>
      <c r="C46" s="36">
        <v>0</v>
      </c>
      <c r="D46" s="36">
        <v>0</v>
      </c>
      <c r="E46" s="36">
        <v>0</v>
      </c>
      <c r="F46" s="36">
        <v>0</v>
      </c>
      <c r="G46" s="36">
        <v>0</v>
      </c>
      <c r="H46" s="36">
        <v>0</v>
      </c>
      <c r="I46" s="33">
        <v>1</v>
      </c>
      <c r="J46" s="33">
        <v>1</v>
      </c>
      <c r="K46" s="34">
        <v>0.5</v>
      </c>
      <c r="L46" s="36">
        <v>0</v>
      </c>
      <c r="M46" s="33">
        <v>2</v>
      </c>
      <c r="N46" s="33">
        <v>2</v>
      </c>
      <c r="O46" s="33">
        <v>2</v>
      </c>
      <c r="P46" s="33">
        <v>3</v>
      </c>
      <c r="Q46" s="36">
        <v>0</v>
      </c>
      <c r="R46" s="33">
        <v>9</v>
      </c>
      <c r="S46" s="33">
        <v>9</v>
      </c>
      <c r="T46" s="36">
        <v>0</v>
      </c>
      <c r="U46" s="33">
        <v>4</v>
      </c>
      <c r="V46" s="33">
        <v>3</v>
      </c>
      <c r="W46" s="33">
        <v>5</v>
      </c>
      <c r="X46" s="33">
        <v>8</v>
      </c>
      <c r="Y46" s="33">
        <v>3</v>
      </c>
      <c r="Z46" s="33">
        <v>8</v>
      </c>
      <c r="AA46" s="36">
        <v>0</v>
      </c>
      <c r="AB46" s="35">
        <v>60.5</v>
      </c>
    </row>
    <row r="47" spans="1:28" s="20" customFormat="1" ht="15" customHeight="1" x14ac:dyDescent="0.2">
      <c r="A47" s="32" t="s">
        <v>74</v>
      </c>
      <c r="B47" s="32" t="s">
        <v>75</v>
      </c>
      <c r="C47" s="36">
        <v>0</v>
      </c>
      <c r="D47" s="33">
        <v>2</v>
      </c>
      <c r="E47" s="36">
        <v>0</v>
      </c>
      <c r="F47" s="36">
        <v>0</v>
      </c>
      <c r="G47" s="36">
        <v>0</v>
      </c>
      <c r="H47" s="34">
        <v>0.5</v>
      </c>
      <c r="I47" s="36">
        <v>0</v>
      </c>
      <c r="J47" s="36">
        <v>0</v>
      </c>
      <c r="K47" s="34">
        <v>0.5</v>
      </c>
      <c r="L47" s="36">
        <v>0</v>
      </c>
      <c r="M47" s="36">
        <v>0</v>
      </c>
      <c r="N47" s="33">
        <v>2</v>
      </c>
      <c r="O47" s="33">
        <v>2</v>
      </c>
      <c r="P47" s="33">
        <v>3</v>
      </c>
      <c r="Q47" s="34">
        <v>0.5</v>
      </c>
      <c r="R47" s="33">
        <v>1</v>
      </c>
      <c r="S47" s="33">
        <v>1</v>
      </c>
      <c r="T47" s="33">
        <v>1</v>
      </c>
      <c r="U47" s="33">
        <v>4</v>
      </c>
      <c r="V47" s="33">
        <v>3</v>
      </c>
      <c r="W47" s="33">
        <v>5</v>
      </c>
      <c r="X47" s="33">
        <v>8</v>
      </c>
      <c r="Y47" s="33">
        <v>3</v>
      </c>
      <c r="Z47" s="33">
        <v>8</v>
      </c>
      <c r="AA47" s="36">
        <v>0</v>
      </c>
      <c r="AB47" s="35">
        <v>44.5</v>
      </c>
    </row>
    <row r="48" spans="1:28" s="20" customFormat="1" ht="15" customHeight="1" x14ac:dyDescent="0.2">
      <c r="A48" s="32" t="s">
        <v>76</v>
      </c>
      <c r="B48" s="32" t="s">
        <v>77</v>
      </c>
      <c r="C48" s="33">
        <v>3</v>
      </c>
      <c r="D48" s="33">
        <v>2</v>
      </c>
      <c r="E48" s="33">
        <v>1</v>
      </c>
      <c r="F48" s="36">
        <v>0</v>
      </c>
      <c r="G48" s="33">
        <v>2</v>
      </c>
      <c r="H48" s="33">
        <v>2</v>
      </c>
      <c r="I48" s="36">
        <v>0</v>
      </c>
      <c r="J48" s="33">
        <v>2</v>
      </c>
      <c r="K48" s="34">
        <v>0.5</v>
      </c>
      <c r="L48" s="36">
        <v>0</v>
      </c>
      <c r="M48" s="33">
        <v>1</v>
      </c>
      <c r="N48" s="33">
        <v>2</v>
      </c>
      <c r="O48" s="36">
        <v>0</v>
      </c>
      <c r="P48" s="33">
        <v>3</v>
      </c>
      <c r="Q48" s="33">
        <v>3</v>
      </c>
      <c r="R48" s="34">
        <v>4.5</v>
      </c>
      <c r="S48" s="34">
        <v>4.5</v>
      </c>
      <c r="T48" s="33">
        <v>3</v>
      </c>
      <c r="U48" s="33">
        <v>4</v>
      </c>
      <c r="V48" s="33">
        <v>3</v>
      </c>
      <c r="W48" s="33">
        <v>5</v>
      </c>
      <c r="X48" s="33">
        <v>8</v>
      </c>
      <c r="Y48" s="33">
        <v>3</v>
      </c>
      <c r="Z48" s="33">
        <v>8</v>
      </c>
      <c r="AA48" s="36">
        <v>0</v>
      </c>
      <c r="AB48" s="35">
        <v>64.5</v>
      </c>
    </row>
    <row r="49" spans="1:28" s="20" customFormat="1" ht="15" customHeight="1" x14ac:dyDescent="0.2">
      <c r="A49" s="32" t="s">
        <v>150</v>
      </c>
      <c r="B49" s="32" t="s">
        <v>151</v>
      </c>
      <c r="C49" s="33">
        <v>3</v>
      </c>
      <c r="D49" s="33">
        <v>2</v>
      </c>
      <c r="E49" s="33">
        <v>2</v>
      </c>
      <c r="F49" s="36">
        <v>0</v>
      </c>
      <c r="G49" s="36">
        <v>0</v>
      </c>
      <c r="H49" s="33">
        <v>3</v>
      </c>
      <c r="I49" s="33">
        <v>1</v>
      </c>
      <c r="J49" s="33">
        <v>2</v>
      </c>
      <c r="K49" s="34">
        <v>0.5</v>
      </c>
      <c r="L49" s="36">
        <v>0</v>
      </c>
      <c r="M49" s="33">
        <v>1</v>
      </c>
      <c r="N49" s="33">
        <v>2</v>
      </c>
      <c r="O49" s="33">
        <v>2</v>
      </c>
      <c r="P49" s="33">
        <v>3</v>
      </c>
      <c r="Q49" s="33">
        <v>3</v>
      </c>
      <c r="R49" s="33">
        <v>9</v>
      </c>
      <c r="S49" s="33">
        <v>9</v>
      </c>
      <c r="T49" s="33">
        <v>3</v>
      </c>
      <c r="U49" s="33">
        <v>4</v>
      </c>
      <c r="V49" s="33">
        <v>3</v>
      </c>
      <c r="W49" s="33">
        <v>5</v>
      </c>
      <c r="X49" s="33">
        <v>8</v>
      </c>
      <c r="Y49" s="33">
        <v>3</v>
      </c>
      <c r="Z49" s="33">
        <v>8</v>
      </c>
      <c r="AA49" s="36">
        <v>0</v>
      </c>
      <c r="AB49" s="35">
        <v>76.5</v>
      </c>
    </row>
    <row r="50" spans="1:28" s="20" customFormat="1" ht="15" customHeight="1" x14ac:dyDescent="0.2">
      <c r="A50" s="32" t="s">
        <v>154</v>
      </c>
      <c r="B50" s="32" t="s">
        <v>155</v>
      </c>
      <c r="C50" s="33">
        <v>3</v>
      </c>
      <c r="D50" s="33">
        <v>2</v>
      </c>
      <c r="E50" s="36">
        <v>0</v>
      </c>
      <c r="F50" s="36">
        <v>0</v>
      </c>
      <c r="G50" s="36">
        <v>0</v>
      </c>
      <c r="H50" s="36">
        <v>0</v>
      </c>
      <c r="I50" s="36">
        <v>0</v>
      </c>
      <c r="J50" s="33">
        <v>2</v>
      </c>
      <c r="K50" s="34">
        <v>0.5</v>
      </c>
      <c r="L50" s="34">
        <v>0.5</v>
      </c>
      <c r="M50" s="33">
        <v>1</v>
      </c>
      <c r="N50" s="36">
        <v>0</v>
      </c>
      <c r="O50" s="33">
        <v>2</v>
      </c>
      <c r="P50" s="36">
        <v>0</v>
      </c>
      <c r="Q50" s="36">
        <v>0</v>
      </c>
      <c r="R50" s="36">
        <v>0</v>
      </c>
      <c r="S50" s="36">
        <v>0</v>
      </c>
      <c r="T50" s="36">
        <v>0</v>
      </c>
      <c r="U50" s="33">
        <v>4</v>
      </c>
      <c r="V50" s="33">
        <v>3</v>
      </c>
      <c r="W50" s="33">
        <v>5</v>
      </c>
      <c r="X50" s="33">
        <v>8</v>
      </c>
      <c r="Y50" s="33">
        <v>3</v>
      </c>
      <c r="Z50" s="33">
        <v>8</v>
      </c>
      <c r="AA50" s="36">
        <v>0</v>
      </c>
      <c r="AB50" s="37">
        <v>42</v>
      </c>
    </row>
    <row r="51" spans="1:28" s="20" customFormat="1" ht="15" customHeight="1" x14ac:dyDescent="0.2">
      <c r="A51" s="32"/>
      <c r="B51" s="32" t="s">
        <v>158</v>
      </c>
      <c r="C51" s="33">
        <v>75</v>
      </c>
      <c r="D51" s="33">
        <v>50</v>
      </c>
      <c r="E51" s="33">
        <v>61</v>
      </c>
      <c r="F51" s="33">
        <v>17</v>
      </c>
      <c r="G51" s="33">
        <v>54</v>
      </c>
      <c r="H51" s="34">
        <v>91.5</v>
      </c>
      <c r="I51" s="33">
        <v>32</v>
      </c>
      <c r="J51" s="33">
        <v>34</v>
      </c>
      <c r="K51" s="33">
        <v>21</v>
      </c>
      <c r="L51" s="34">
        <v>12.5</v>
      </c>
      <c r="M51" s="33">
        <v>35</v>
      </c>
      <c r="N51" s="33">
        <v>82</v>
      </c>
      <c r="O51" s="33">
        <v>81</v>
      </c>
      <c r="P51" s="34">
        <v>85.5</v>
      </c>
      <c r="Q51" s="33">
        <v>92</v>
      </c>
      <c r="R51" s="34">
        <v>265.5</v>
      </c>
      <c r="S51" s="33">
        <v>267</v>
      </c>
      <c r="T51" s="33">
        <v>77</v>
      </c>
      <c r="U51" s="33">
        <v>168</v>
      </c>
      <c r="V51" s="33">
        <v>96</v>
      </c>
      <c r="W51" s="33">
        <v>210</v>
      </c>
      <c r="X51" s="33">
        <v>336</v>
      </c>
      <c r="Y51" s="33">
        <v>126</v>
      </c>
      <c r="Z51" s="33">
        <v>336</v>
      </c>
      <c r="AA51" s="36">
        <v>0</v>
      </c>
      <c r="AB51" s="38"/>
    </row>
    <row r="52" spans="1:28" ht="15" customHeight="1" x14ac:dyDescent="0.25"/>
    <row r="53" spans="1:28" ht="15" customHeight="1" x14ac:dyDescent="0.25">
      <c r="A53" s="179" t="s">
        <v>218</v>
      </c>
      <c r="B53" s="179"/>
      <c r="C53" s="179"/>
    </row>
  </sheetData>
  <mergeCells count="8">
    <mergeCell ref="A53:C53"/>
    <mergeCell ref="U1:AB1"/>
    <mergeCell ref="U2:AB2"/>
    <mergeCell ref="A3:AB3"/>
    <mergeCell ref="A4:AB4"/>
    <mergeCell ref="A6:A8"/>
    <mergeCell ref="C6:AB6"/>
    <mergeCell ref="AB7:AB8"/>
  </mergeCells>
  <pageMargins left="0.39370078740157483" right="0.39370078740157483" top="0.39370078740157483" bottom="0.39370078740157483" header="0" footer="0"/>
  <pageSetup paperSize="9" scale="55" pageOrder="overThenDown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view="pageBreakPreview" zoomScale="150" zoomScaleNormal="100" zoomScaleSheetLayoutView="150" workbookViewId="0">
      <selection sqref="A1:XFD1048576"/>
    </sheetView>
  </sheetViews>
  <sheetFormatPr defaultColWidth="10.5" defaultRowHeight="11.25" outlineLevelRow="2" x14ac:dyDescent="0.2"/>
  <cols>
    <col min="1" max="1" width="10" style="106" customWidth="1"/>
    <col min="2" max="2" width="31.5" style="106" customWidth="1"/>
    <col min="3" max="3" width="13.6640625" style="106" customWidth="1"/>
    <col min="4" max="4" width="9.33203125" style="106" customWidth="1"/>
    <col min="5" max="5" width="13.6640625" style="129" customWidth="1"/>
    <col min="6" max="6" width="9.33203125" style="106" customWidth="1"/>
    <col min="7" max="7" width="13.6640625" style="254" customWidth="1"/>
    <col min="8" max="8" width="9.33203125" style="255" customWidth="1"/>
    <col min="9" max="16384" width="10.5" style="107"/>
  </cols>
  <sheetData>
    <row r="1" spans="1:8" ht="51" customHeight="1" x14ac:dyDescent="0.2">
      <c r="F1" s="135" t="s">
        <v>749</v>
      </c>
      <c r="G1" s="135"/>
      <c r="H1" s="135"/>
    </row>
    <row r="2" spans="1:8" s="130" customFormat="1" ht="38.25" customHeight="1" x14ac:dyDescent="0.2">
      <c r="A2" s="146" t="s">
        <v>748</v>
      </c>
      <c r="B2" s="146"/>
      <c r="C2" s="146"/>
      <c r="D2" s="146"/>
      <c r="E2" s="146"/>
      <c r="F2" s="146"/>
      <c r="G2" s="146"/>
      <c r="H2" s="146"/>
    </row>
    <row r="3" spans="1:8" s="131" customFormat="1" ht="26.25" customHeight="1" x14ac:dyDescent="0.2">
      <c r="A3" s="147" t="s">
        <v>615</v>
      </c>
      <c r="B3" s="149" t="s">
        <v>296</v>
      </c>
      <c r="C3" s="151" t="s">
        <v>616</v>
      </c>
      <c r="D3" s="152"/>
      <c r="E3" s="153" t="s">
        <v>617</v>
      </c>
      <c r="F3" s="154"/>
      <c r="G3" s="151" t="s">
        <v>618</v>
      </c>
      <c r="H3" s="152"/>
    </row>
    <row r="4" spans="1:8" s="131" customFormat="1" x14ac:dyDescent="0.2">
      <c r="A4" s="148"/>
      <c r="B4" s="150"/>
      <c r="C4" s="132" t="s">
        <v>582</v>
      </c>
      <c r="D4" s="132" t="s">
        <v>619</v>
      </c>
      <c r="E4" s="132" t="s">
        <v>582</v>
      </c>
      <c r="F4" s="132" t="s">
        <v>619</v>
      </c>
      <c r="G4" s="132" t="s">
        <v>582</v>
      </c>
      <c r="H4" s="132" t="s">
        <v>619</v>
      </c>
    </row>
    <row r="5" spans="1:8" x14ac:dyDescent="0.2">
      <c r="A5" s="245" t="s">
        <v>630</v>
      </c>
      <c r="B5" s="245" t="s">
        <v>631</v>
      </c>
      <c r="C5" s="246">
        <v>69592507.170000002</v>
      </c>
      <c r="D5" s="247">
        <v>302</v>
      </c>
      <c r="E5" s="246">
        <v>0</v>
      </c>
      <c r="F5" s="248">
        <v>22</v>
      </c>
      <c r="G5" s="246">
        <v>69592507.170000002</v>
      </c>
      <c r="H5" s="247">
        <v>324</v>
      </c>
    </row>
    <row r="6" spans="1:8" outlineLevel="2" x14ac:dyDescent="0.2">
      <c r="A6" s="249"/>
      <c r="B6" s="250" t="s">
        <v>672</v>
      </c>
      <c r="C6" s="219">
        <v>5760969.25</v>
      </c>
      <c r="D6" s="251">
        <v>25</v>
      </c>
      <c r="E6" s="219">
        <v>-1</v>
      </c>
      <c r="F6" s="220">
        <v>11</v>
      </c>
      <c r="G6" s="221">
        <v>5760968.25</v>
      </c>
      <c r="H6" s="252">
        <v>36</v>
      </c>
    </row>
    <row r="7" spans="1:8" outlineLevel="2" x14ac:dyDescent="0.2">
      <c r="A7" s="249"/>
      <c r="B7" s="250" t="s">
        <v>673</v>
      </c>
      <c r="C7" s="219">
        <v>5760969.25</v>
      </c>
      <c r="D7" s="251">
        <v>25</v>
      </c>
      <c r="E7" s="219">
        <v>1</v>
      </c>
      <c r="F7" s="220">
        <v>11</v>
      </c>
      <c r="G7" s="221">
        <v>5760970.25</v>
      </c>
      <c r="H7" s="252">
        <v>36</v>
      </c>
    </row>
    <row r="8" spans="1:8" outlineLevel="2" x14ac:dyDescent="0.2">
      <c r="A8" s="249"/>
      <c r="B8" s="250" t="s">
        <v>674</v>
      </c>
      <c r="C8" s="219">
        <v>5760969.25</v>
      </c>
      <c r="D8" s="251">
        <v>25</v>
      </c>
      <c r="E8" s="219">
        <v>0</v>
      </c>
      <c r="F8" s="220">
        <v>0</v>
      </c>
      <c r="G8" s="221">
        <v>5760969.25</v>
      </c>
      <c r="H8" s="252">
        <v>25</v>
      </c>
    </row>
    <row r="9" spans="1:8" outlineLevel="2" x14ac:dyDescent="0.2">
      <c r="A9" s="249"/>
      <c r="B9" s="250" t="s">
        <v>675</v>
      </c>
      <c r="C9" s="219">
        <v>5760969.25</v>
      </c>
      <c r="D9" s="251">
        <v>25</v>
      </c>
      <c r="E9" s="219">
        <v>0</v>
      </c>
      <c r="F9" s="220">
        <v>0</v>
      </c>
      <c r="G9" s="221">
        <v>5760969.25</v>
      </c>
      <c r="H9" s="252">
        <v>25</v>
      </c>
    </row>
    <row r="10" spans="1:8" outlineLevel="2" x14ac:dyDescent="0.2">
      <c r="A10" s="249"/>
      <c r="B10" s="250" t="s">
        <v>676</v>
      </c>
      <c r="C10" s="219">
        <v>46548630.170000002</v>
      </c>
      <c r="D10" s="251">
        <v>202</v>
      </c>
      <c r="E10" s="219">
        <v>0</v>
      </c>
      <c r="F10" s="220">
        <v>0</v>
      </c>
      <c r="G10" s="221">
        <v>46548630.170000002</v>
      </c>
      <c r="H10" s="252">
        <v>202</v>
      </c>
    </row>
    <row r="11" spans="1:8" ht="21" x14ac:dyDescent="0.2">
      <c r="A11" s="245" t="s">
        <v>136</v>
      </c>
      <c r="B11" s="245" t="s">
        <v>137</v>
      </c>
      <c r="C11" s="246">
        <v>79335267.900000006</v>
      </c>
      <c r="D11" s="247">
        <v>338</v>
      </c>
      <c r="E11" s="246">
        <v>2105092.08</v>
      </c>
      <c r="F11" s="248">
        <v>65</v>
      </c>
      <c r="G11" s="246">
        <v>81440359.980000004</v>
      </c>
      <c r="H11" s="247">
        <v>403</v>
      </c>
    </row>
    <row r="12" spans="1:8" outlineLevel="2" x14ac:dyDescent="0.2">
      <c r="A12" s="249"/>
      <c r="B12" s="250" t="s">
        <v>672</v>
      </c>
      <c r="C12" s="219">
        <v>7121046.9900000002</v>
      </c>
      <c r="D12" s="251">
        <v>34</v>
      </c>
      <c r="E12" s="219">
        <v>0</v>
      </c>
      <c r="F12" s="220">
        <v>0</v>
      </c>
      <c r="G12" s="221">
        <v>7121046.9900000002</v>
      </c>
      <c r="H12" s="252">
        <v>34</v>
      </c>
    </row>
    <row r="13" spans="1:8" outlineLevel="2" x14ac:dyDescent="0.2">
      <c r="A13" s="249"/>
      <c r="B13" s="250" t="s">
        <v>673</v>
      </c>
      <c r="C13" s="219">
        <v>6492696.5099999998</v>
      </c>
      <c r="D13" s="251">
        <v>24</v>
      </c>
      <c r="E13" s="219">
        <v>0</v>
      </c>
      <c r="F13" s="220">
        <v>0</v>
      </c>
      <c r="G13" s="221">
        <v>6492696.5099999998</v>
      </c>
      <c r="H13" s="252">
        <v>24</v>
      </c>
    </row>
    <row r="14" spans="1:8" outlineLevel="2" x14ac:dyDescent="0.2">
      <c r="A14" s="249"/>
      <c r="B14" s="250" t="s">
        <v>674</v>
      </c>
      <c r="C14" s="219">
        <v>6572152.4400000004</v>
      </c>
      <c r="D14" s="251">
        <v>28</v>
      </c>
      <c r="E14" s="219">
        <v>0</v>
      </c>
      <c r="F14" s="220">
        <v>0</v>
      </c>
      <c r="G14" s="221">
        <v>6572152.4400000004</v>
      </c>
      <c r="H14" s="252">
        <v>28</v>
      </c>
    </row>
    <row r="15" spans="1:8" outlineLevel="2" x14ac:dyDescent="0.2">
      <c r="A15" s="249"/>
      <c r="B15" s="250" t="s">
        <v>675</v>
      </c>
      <c r="C15" s="219">
        <v>6572152.4400000004</v>
      </c>
      <c r="D15" s="251">
        <v>28</v>
      </c>
      <c r="E15" s="219">
        <v>0</v>
      </c>
      <c r="F15" s="220">
        <v>0</v>
      </c>
      <c r="G15" s="221">
        <v>6572152.4400000004</v>
      </c>
      <c r="H15" s="252">
        <v>28</v>
      </c>
    </row>
    <row r="16" spans="1:8" outlineLevel="2" x14ac:dyDescent="0.2">
      <c r="A16" s="249"/>
      <c r="B16" s="250" t="s">
        <v>676</v>
      </c>
      <c r="C16" s="219">
        <v>52577219.520000003</v>
      </c>
      <c r="D16" s="251">
        <v>224</v>
      </c>
      <c r="E16" s="219">
        <v>2105092.08</v>
      </c>
      <c r="F16" s="220">
        <v>65</v>
      </c>
      <c r="G16" s="221">
        <v>54682311.600000001</v>
      </c>
      <c r="H16" s="252">
        <v>289</v>
      </c>
    </row>
    <row r="17" spans="1:8" x14ac:dyDescent="0.2">
      <c r="A17" s="245" t="s">
        <v>152</v>
      </c>
      <c r="B17" s="245" t="s">
        <v>153</v>
      </c>
      <c r="C17" s="246">
        <v>95297141.670000002</v>
      </c>
      <c r="D17" s="247">
        <v>413</v>
      </c>
      <c r="E17" s="246">
        <v>0</v>
      </c>
      <c r="F17" s="248">
        <v>43</v>
      </c>
      <c r="G17" s="246">
        <v>95297141.670000002</v>
      </c>
      <c r="H17" s="247">
        <v>456</v>
      </c>
    </row>
    <row r="18" spans="1:8" outlineLevel="2" x14ac:dyDescent="0.2">
      <c r="A18" s="249"/>
      <c r="B18" s="250" t="s">
        <v>672</v>
      </c>
      <c r="C18" s="219">
        <v>7970806.3200000003</v>
      </c>
      <c r="D18" s="251">
        <v>34</v>
      </c>
      <c r="E18" s="219">
        <v>-1</v>
      </c>
      <c r="F18" s="220">
        <v>21</v>
      </c>
      <c r="G18" s="221">
        <v>7970805.3200000003</v>
      </c>
      <c r="H18" s="252">
        <v>55</v>
      </c>
    </row>
    <row r="19" spans="1:8" outlineLevel="2" x14ac:dyDescent="0.2">
      <c r="A19" s="249"/>
      <c r="B19" s="250" t="s">
        <v>673</v>
      </c>
      <c r="C19" s="219">
        <v>7970806.3200000003</v>
      </c>
      <c r="D19" s="251">
        <v>34</v>
      </c>
      <c r="E19" s="219">
        <v>1</v>
      </c>
      <c r="F19" s="220">
        <v>22</v>
      </c>
      <c r="G19" s="221">
        <v>7970807.3200000003</v>
      </c>
      <c r="H19" s="252">
        <v>56</v>
      </c>
    </row>
    <row r="20" spans="1:8" outlineLevel="2" x14ac:dyDescent="0.2">
      <c r="A20" s="249"/>
      <c r="B20" s="250" t="s">
        <v>674</v>
      </c>
      <c r="C20" s="219">
        <v>7970806.3200000003</v>
      </c>
      <c r="D20" s="251">
        <v>34</v>
      </c>
      <c r="E20" s="219">
        <v>0</v>
      </c>
      <c r="F20" s="220">
        <v>0</v>
      </c>
      <c r="G20" s="221">
        <v>7970806.3200000003</v>
      </c>
      <c r="H20" s="252">
        <v>34</v>
      </c>
    </row>
    <row r="21" spans="1:8" outlineLevel="2" x14ac:dyDescent="0.2">
      <c r="A21" s="249"/>
      <c r="B21" s="250" t="s">
        <v>675</v>
      </c>
      <c r="C21" s="219">
        <v>7970806.3200000003</v>
      </c>
      <c r="D21" s="251">
        <v>34</v>
      </c>
      <c r="E21" s="219">
        <v>0</v>
      </c>
      <c r="F21" s="220">
        <v>0</v>
      </c>
      <c r="G21" s="221">
        <v>7970806.3200000003</v>
      </c>
      <c r="H21" s="252">
        <v>34</v>
      </c>
    </row>
    <row r="22" spans="1:8" outlineLevel="2" x14ac:dyDescent="0.2">
      <c r="A22" s="249"/>
      <c r="B22" s="250" t="s">
        <v>676</v>
      </c>
      <c r="C22" s="219">
        <v>63413916.390000001</v>
      </c>
      <c r="D22" s="251">
        <v>277</v>
      </c>
      <c r="E22" s="219">
        <v>0</v>
      </c>
      <c r="F22" s="220">
        <v>0</v>
      </c>
      <c r="G22" s="221">
        <v>63413916.390000001</v>
      </c>
      <c r="H22" s="252">
        <v>277</v>
      </c>
    </row>
    <row r="23" spans="1:8" ht="21" x14ac:dyDescent="0.2">
      <c r="A23" s="245" t="s">
        <v>122</v>
      </c>
      <c r="B23" s="245" t="s">
        <v>123</v>
      </c>
      <c r="C23" s="246">
        <v>46691963.200000003</v>
      </c>
      <c r="D23" s="247">
        <v>211</v>
      </c>
      <c r="E23" s="246">
        <v>0</v>
      </c>
      <c r="F23" s="248">
        <v>14</v>
      </c>
      <c r="G23" s="246">
        <v>46691963.200000003</v>
      </c>
      <c r="H23" s="247">
        <v>225</v>
      </c>
    </row>
    <row r="24" spans="1:8" outlineLevel="2" x14ac:dyDescent="0.2">
      <c r="A24" s="249"/>
      <c r="B24" s="250" t="s">
        <v>672</v>
      </c>
      <c r="C24" s="219">
        <v>4719869.13</v>
      </c>
      <c r="D24" s="251">
        <v>24</v>
      </c>
      <c r="E24" s="219">
        <v>-1</v>
      </c>
      <c r="F24" s="220">
        <v>7</v>
      </c>
      <c r="G24" s="221">
        <v>4719868.13</v>
      </c>
      <c r="H24" s="252">
        <v>31</v>
      </c>
    </row>
    <row r="25" spans="1:8" outlineLevel="2" x14ac:dyDescent="0.2">
      <c r="A25" s="249"/>
      <c r="B25" s="250" t="s">
        <v>673</v>
      </c>
      <c r="C25" s="219">
        <v>4352975.97</v>
      </c>
      <c r="D25" s="251">
        <v>17</v>
      </c>
      <c r="E25" s="219">
        <v>1</v>
      </c>
      <c r="F25" s="220">
        <v>7</v>
      </c>
      <c r="G25" s="221">
        <v>4352976.97</v>
      </c>
      <c r="H25" s="252">
        <v>24</v>
      </c>
    </row>
    <row r="26" spans="1:8" outlineLevel="2" x14ac:dyDescent="0.2">
      <c r="A26" s="249"/>
      <c r="B26" s="250" t="s">
        <v>674</v>
      </c>
      <c r="C26" s="219">
        <v>3761911.81</v>
      </c>
      <c r="D26" s="251">
        <v>17</v>
      </c>
      <c r="E26" s="219">
        <v>0</v>
      </c>
      <c r="F26" s="220">
        <v>0</v>
      </c>
      <c r="G26" s="221">
        <v>3761911.81</v>
      </c>
      <c r="H26" s="252">
        <v>17</v>
      </c>
    </row>
    <row r="27" spans="1:8" outlineLevel="2" x14ac:dyDescent="0.2">
      <c r="A27" s="249"/>
      <c r="B27" s="250" t="s">
        <v>675</v>
      </c>
      <c r="C27" s="219">
        <v>3761911.81</v>
      </c>
      <c r="D27" s="251">
        <v>17</v>
      </c>
      <c r="E27" s="219">
        <v>0</v>
      </c>
      <c r="F27" s="220">
        <v>0</v>
      </c>
      <c r="G27" s="221">
        <v>3761911.81</v>
      </c>
      <c r="H27" s="252">
        <v>17</v>
      </c>
    </row>
    <row r="28" spans="1:8" outlineLevel="2" x14ac:dyDescent="0.2">
      <c r="A28" s="249"/>
      <c r="B28" s="250" t="s">
        <v>676</v>
      </c>
      <c r="C28" s="219">
        <v>30095294.48</v>
      </c>
      <c r="D28" s="251">
        <v>136</v>
      </c>
      <c r="E28" s="219">
        <v>0</v>
      </c>
      <c r="F28" s="220">
        <v>0</v>
      </c>
      <c r="G28" s="221">
        <v>30095294.48</v>
      </c>
      <c r="H28" s="252">
        <v>136</v>
      </c>
    </row>
    <row r="29" spans="1:8" x14ac:dyDescent="0.2">
      <c r="A29" s="253" t="s">
        <v>696</v>
      </c>
      <c r="B29" s="253"/>
      <c r="C29" s="246">
        <v>290916879.94</v>
      </c>
      <c r="D29" s="248">
        <v>1264</v>
      </c>
      <c r="E29" s="246">
        <v>2105092.08</v>
      </c>
      <c r="F29" s="248">
        <v>144</v>
      </c>
      <c r="G29" s="246">
        <v>293021972.01999998</v>
      </c>
      <c r="H29" s="248">
        <v>1408</v>
      </c>
    </row>
    <row r="30" spans="1:8" x14ac:dyDescent="0.2">
      <c r="G30" s="129"/>
      <c r="H30" s="106"/>
    </row>
    <row r="31" spans="1:8" x14ac:dyDescent="0.2">
      <c r="G31" s="129"/>
      <c r="H31" s="106"/>
    </row>
    <row r="32" spans="1:8" x14ac:dyDescent="0.2">
      <c r="G32" s="129"/>
      <c r="H32" s="106"/>
    </row>
    <row r="33" spans="7:8" x14ac:dyDescent="0.2">
      <c r="G33" s="129"/>
      <c r="H33" s="106"/>
    </row>
    <row r="34" spans="7:8" x14ac:dyDescent="0.2">
      <c r="G34" s="129"/>
      <c r="H34" s="106"/>
    </row>
    <row r="35" spans="7:8" x14ac:dyDescent="0.2">
      <c r="G35" s="129"/>
      <c r="H35" s="106"/>
    </row>
    <row r="36" spans="7:8" x14ac:dyDescent="0.2">
      <c r="G36" s="129"/>
      <c r="H36" s="106"/>
    </row>
    <row r="37" spans="7:8" x14ac:dyDescent="0.2">
      <c r="G37" s="129"/>
      <c r="H37" s="106"/>
    </row>
    <row r="38" spans="7:8" x14ac:dyDescent="0.2">
      <c r="G38" s="129"/>
      <c r="H38" s="106"/>
    </row>
    <row r="39" spans="7:8" x14ac:dyDescent="0.2">
      <c r="G39" s="129"/>
      <c r="H39" s="106"/>
    </row>
    <row r="40" spans="7:8" x14ac:dyDescent="0.2">
      <c r="G40" s="129"/>
      <c r="H40" s="106"/>
    </row>
    <row r="41" spans="7:8" x14ac:dyDescent="0.2">
      <c r="G41" s="129"/>
      <c r="H41" s="106"/>
    </row>
  </sheetData>
  <mergeCells count="8">
    <mergeCell ref="A29:B29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N57"/>
  <sheetViews>
    <sheetView view="pageBreakPreview" zoomScaleNormal="100" zoomScaleSheetLayoutView="100" workbookViewId="0"/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2" customWidth="1"/>
    <col min="6" max="6" width="12.33203125" style="3" customWidth="1"/>
    <col min="7" max="7" width="12.83203125" style="3" customWidth="1"/>
    <col min="8" max="8" width="14.6640625" style="3" customWidth="1"/>
    <col min="9" max="9" width="11.5" style="3" customWidth="1"/>
    <col min="10" max="10" width="12.1640625" style="1" customWidth="1"/>
    <col min="11" max="11" width="11.6640625" style="1" customWidth="1"/>
    <col min="12" max="14" width="9" style="3" customWidth="1"/>
  </cols>
  <sheetData>
    <row r="1" spans="1:14" s="3" customFormat="1" ht="36.950000000000003" customHeight="1" x14ac:dyDescent="0.25">
      <c r="H1" s="167" t="s">
        <v>247</v>
      </c>
      <c r="I1" s="167"/>
      <c r="J1" s="167"/>
      <c r="K1" s="167"/>
      <c r="L1" s="167"/>
      <c r="M1" s="167"/>
      <c r="N1" s="167"/>
    </row>
    <row r="2" spans="1:14" s="53" customFormat="1" ht="15" customHeight="1" x14ac:dyDescent="0.2">
      <c r="N2" s="15" t="s">
        <v>1</v>
      </c>
    </row>
    <row r="3" spans="1:14" s="20" customFormat="1" ht="15.95" customHeight="1" x14ac:dyDescent="0.25">
      <c r="A3" s="54" t="s">
        <v>248</v>
      </c>
      <c r="H3" s="190" t="s">
        <v>249</v>
      </c>
      <c r="I3" s="190"/>
      <c r="J3" s="190"/>
      <c r="K3" s="190"/>
      <c r="L3" s="190"/>
      <c r="M3" s="190"/>
      <c r="N3" s="190"/>
    </row>
    <row r="4" spans="1:14" s="20" customFormat="1" ht="15.95" customHeight="1" x14ac:dyDescent="0.25">
      <c r="A4" s="55" t="s">
        <v>250</v>
      </c>
      <c r="H4" s="191"/>
      <c r="I4" s="191"/>
      <c r="J4" s="191"/>
      <c r="K4" s="191"/>
      <c r="L4" s="191"/>
      <c r="M4" s="191"/>
      <c r="N4" s="191"/>
    </row>
    <row r="5" spans="1:14" s="20" customFormat="1" ht="41.1" customHeight="1" x14ac:dyDescent="0.2">
      <c r="A5" s="177" t="s">
        <v>251</v>
      </c>
      <c r="B5" s="177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</row>
    <row r="6" spans="1:14" s="16" customFormat="1" ht="15" customHeight="1" x14ac:dyDescent="0.25">
      <c r="A6" s="169" t="s">
        <v>252</v>
      </c>
      <c r="B6" s="169"/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</row>
    <row r="7" spans="1:14" s="16" customFormat="1" ht="15" customHeight="1" x14ac:dyDescent="0.25"/>
    <row r="8" spans="1:14" s="20" customFormat="1" ht="41.1" customHeight="1" x14ac:dyDescent="0.25">
      <c r="A8" s="192" t="s">
        <v>253</v>
      </c>
      <c r="B8" s="192"/>
      <c r="C8" s="192"/>
      <c r="D8" s="192" t="s">
        <v>254</v>
      </c>
      <c r="E8" s="192"/>
      <c r="F8" s="192"/>
      <c r="G8" s="192"/>
      <c r="I8" s="194" t="s">
        <v>255</v>
      </c>
      <c r="J8" s="194"/>
      <c r="K8" s="194"/>
      <c r="L8" s="194"/>
      <c r="M8" s="194"/>
      <c r="N8" s="194"/>
    </row>
    <row r="9" spans="1:14" s="20" customFormat="1" ht="71.099999999999994" customHeight="1" x14ac:dyDescent="0.2">
      <c r="A9" s="193"/>
      <c r="B9" s="193"/>
      <c r="C9" s="193"/>
      <c r="D9" s="193"/>
      <c r="E9" s="193"/>
      <c r="F9" s="193"/>
      <c r="G9" s="193"/>
    </row>
    <row r="10" spans="1:14" s="20" customFormat="1" ht="15" customHeight="1" x14ac:dyDescent="0.2"/>
    <row r="11" spans="1:14" s="56" customFormat="1" ht="15" customHeight="1" x14ac:dyDescent="0.2">
      <c r="A11" s="173" t="s">
        <v>4</v>
      </c>
      <c r="B11" s="173" t="s">
        <v>5</v>
      </c>
      <c r="C11" s="175" t="s">
        <v>256</v>
      </c>
      <c r="D11" s="175"/>
      <c r="E11" s="175"/>
      <c r="F11" s="175" t="s">
        <v>257</v>
      </c>
      <c r="G11" s="175"/>
      <c r="H11" s="175"/>
      <c r="I11" s="170" t="s">
        <v>258</v>
      </c>
      <c r="J11" s="170" t="s">
        <v>259</v>
      </c>
      <c r="K11" s="170" t="s">
        <v>260</v>
      </c>
      <c r="L11" s="195" t="s">
        <v>261</v>
      </c>
      <c r="M11" s="195" t="s">
        <v>262</v>
      </c>
      <c r="N11" s="197" t="s">
        <v>263</v>
      </c>
    </row>
    <row r="12" spans="1:14" s="2" customFormat="1" ht="110.1" customHeight="1" x14ac:dyDescent="0.25">
      <c r="A12" s="174"/>
      <c r="B12" s="174"/>
      <c r="C12" s="57" t="s">
        <v>264</v>
      </c>
      <c r="D12" s="57" t="s">
        <v>265</v>
      </c>
      <c r="E12" s="57" t="s">
        <v>266</v>
      </c>
      <c r="F12" s="57" t="s">
        <v>264</v>
      </c>
      <c r="G12" s="57" t="s">
        <v>265</v>
      </c>
      <c r="H12" s="57" t="s">
        <v>266</v>
      </c>
      <c r="I12" s="171"/>
      <c r="J12" s="171"/>
      <c r="K12" s="171"/>
      <c r="L12" s="196"/>
      <c r="M12" s="196"/>
      <c r="N12" s="198"/>
    </row>
    <row r="13" spans="1:14" s="2" customFormat="1" ht="15" customHeight="1" x14ac:dyDescent="0.25">
      <c r="A13" s="58" t="s">
        <v>128</v>
      </c>
      <c r="B13" s="59" t="s">
        <v>129</v>
      </c>
      <c r="C13" s="60">
        <v>0</v>
      </c>
      <c r="D13" s="60">
        <v>0</v>
      </c>
      <c r="E13" s="61">
        <v>0</v>
      </c>
      <c r="F13" s="60">
        <v>0</v>
      </c>
      <c r="G13" s="60">
        <v>0</v>
      </c>
      <c r="H13" s="60">
        <v>0</v>
      </c>
      <c r="I13" s="60">
        <v>0</v>
      </c>
      <c r="J13" s="62"/>
      <c r="K13" s="63">
        <v>40</v>
      </c>
      <c r="L13" s="64" t="s">
        <v>191</v>
      </c>
      <c r="M13" s="64" t="s">
        <v>191</v>
      </c>
      <c r="N13" s="65" t="s">
        <v>191</v>
      </c>
    </row>
    <row r="14" spans="1:14" s="2" customFormat="1" ht="15" customHeight="1" x14ac:dyDescent="0.25">
      <c r="A14" s="58" t="s">
        <v>126</v>
      </c>
      <c r="B14" s="59" t="s">
        <v>127</v>
      </c>
      <c r="C14" s="60">
        <v>0</v>
      </c>
      <c r="D14" s="60">
        <v>0</v>
      </c>
      <c r="E14" s="61">
        <v>0</v>
      </c>
      <c r="F14" s="60">
        <v>0</v>
      </c>
      <c r="G14" s="60">
        <v>0</v>
      </c>
      <c r="H14" s="60">
        <v>0</v>
      </c>
      <c r="I14" s="60">
        <v>0</v>
      </c>
      <c r="J14" s="62"/>
      <c r="K14" s="63">
        <v>40</v>
      </c>
      <c r="L14" s="64" t="s">
        <v>191</v>
      </c>
      <c r="M14" s="64" t="s">
        <v>191</v>
      </c>
      <c r="N14" s="65" t="s">
        <v>191</v>
      </c>
    </row>
    <row r="15" spans="1:14" s="2" customFormat="1" ht="15" customHeight="1" x14ac:dyDescent="0.25">
      <c r="A15" s="58" t="s">
        <v>12</v>
      </c>
      <c r="B15" s="59" t="s">
        <v>13</v>
      </c>
      <c r="C15" s="60">
        <v>0</v>
      </c>
      <c r="D15" s="63">
        <v>316</v>
      </c>
      <c r="E15" s="61">
        <v>0</v>
      </c>
      <c r="F15" s="60">
        <v>0</v>
      </c>
      <c r="G15" s="63">
        <v>892</v>
      </c>
      <c r="H15" s="60">
        <v>0</v>
      </c>
      <c r="I15" s="60">
        <v>0</v>
      </c>
      <c r="J15" s="62"/>
      <c r="K15" s="63">
        <v>40</v>
      </c>
      <c r="L15" s="64" t="s">
        <v>191</v>
      </c>
      <c r="M15" s="64" t="s">
        <v>191</v>
      </c>
      <c r="N15" s="65" t="s">
        <v>191</v>
      </c>
    </row>
    <row r="16" spans="1:14" s="2" customFormat="1" ht="15" customHeight="1" x14ac:dyDescent="0.25">
      <c r="A16" s="58" t="s">
        <v>134</v>
      </c>
      <c r="B16" s="59" t="s">
        <v>135</v>
      </c>
      <c r="C16" s="60">
        <v>0</v>
      </c>
      <c r="D16" s="60">
        <v>0</v>
      </c>
      <c r="E16" s="61">
        <v>0</v>
      </c>
      <c r="F16" s="60">
        <v>0</v>
      </c>
      <c r="G16" s="60">
        <v>0</v>
      </c>
      <c r="H16" s="60">
        <v>0</v>
      </c>
      <c r="I16" s="60">
        <v>0</v>
      </c>
      <c r="J16" s="62"/>
      <c r="K16" s="63">
        <v>40</v>
      </c>
      <c r="L16" s="64" t="s">
        <v>191</v>
      </c>
      <c r="M16" s="64" t="s">
        <v>191</v>
      </c>
      <c r="N16" s="65" t="s">
        <v>191</v>
      </c>
    </row>
    <row r="17" spans="1:14" s="2" customFormat="1" ht="15" customHeight="1" x14ac:dyDescent="0.25">
      <c r="A17" s="58" t="s">
        <v>136</v>
      </c>
      <c r="B17" s="59" t="s">
        <v>137</v>
      </c>
      <c r="C17" s="60">
        <v>0</v>
      </c>
      <c r="D17" s="60">
        <v>0</v>
      </c>
      <c r="E17" s="61">
        <v>0</v>
      </c>
      <c r="F17" s="60">
        <v>0</v>
      </c>
      <c r="G17" s="60">
        <v>0</v>
      </c>
      <c r="H17" s="60">
        <v>0</v>
      </c>
      <c r="I17" s="60">
        <v>0</v>
      </c>
      <c r="J17" s="62"/>
      <c r="K17" s="63">
        <v>40</v>
      </c>
      <c r="L17" s="64" t="s">
        <v>191</v>
      </c>
      <c r="M17" s="64" t="s">
        <v>191</v>
      </c>
      <c r="N17" s="65" t="s">
        <v>191</v>
      </c>
    </row>
    <row r="18" spans="1:14" s="2" customFormat="1" ht="15" customHeight="1" x14ac:dyDescent="0.25">
      <c r="A18" s="58" t="s">
        <v>14</v>
      </c>
      <c r="B18" s="59" t="s">
        <v>15</v>
      </c>
      <c r="C18" s="63">
        <v>15</v>
      </c>
      <c r="D18" s="66">
        <v>133652</v>
      </c>
      <c r="E18" s="67">
        <v>11.223179999999999</v>
      </c>
      <c r="F18" s="63">
        <v>8</v>
      </c>
      <c r="G18" s="66">
        <v>132005</v>
      </c>
      <c r="H18" s="68">
        <v>6.0603800000000003</v>
      </c>
      <c r="I18" s="68">
        <v>-46.001220000000004</v>
      </c>
      <c r="J18" s="68">
        <v>6.0603800000000003</v>
      </c>
      <c r="K18" s="63">
        <v>36</v>
      </c>
      <c r="L18" s="64" t="s">
        <v>191</v>
      </c>
      <c r="M18" s="64" t="s">
        <v>191</v>
      </c>
      <c r="N18" s="65" t="s">
        <v>191</v>
      </c>
    </row>
    <row r="19" spans="1:14" s="2" customFormat="1" ht="15" customHeight="1" x14ac:dyDescent="0.25">
      <c r="A19" s="58" t="s">
        <v>152</v>
      </c>
      <c r="B19" s="59" t="s">
        <v>153</v>
      </c>
      <c r="C19" s="60">
        <v>0</v>
      </c>
      <c r="D19" s="60">
        <v>0</v>
      </c>
      <c r="E19" s="61">
        <v>0</v>
      </c>
      <c r="F19" s="60">
        <v>0</v>
      </c>
      <c r="G19" s="60">
        <v>0</v>
      </c>
      <c r="H19" s="60">
        <v>0</v>
      </c>
      <c r="I19" s="60">
        <v>0</v>
      </c>
      <c r="J19" s="62"/>
      <c r="K19" s="63">
        <v>40</v>
      </c>
      <c r="L19" s="64" t="s">
        <v>191</v>
      </c>
      <c r="M19" s="64" t="s">
        <v>191</v>
      </c>
      <c r="N19" s="65" t="s">
        <v>191</v>
      </c>
    </row>
    <row r="20" spans="1:14" s="2" customFormat="1" ht="15" customHeight="1" x14ac:dyDescent="0.25">
      <c r="A20" s="58" t="s">
        <v>18</v>
      </c>
      <c r="B20" s="59" t="s">
        <v>19</v>
      </c>
      <c r="C20" s="63">
        <v>7</v>
      </c>
      <c r="D20" s="66">
        <v>45688</v>
      </c>
      <c r="E20" s="67">
        <v>15.32131</v>
      </c>
      <c r="F20" s="63">
        <v>4</v>
      </c>
      <c r="G20" s="66">
        <v>44354</v>
      </c>
      <c r="H20" s="68">
        <v>9.0183499999999999</v>
      </c>
      <c r="I20" s="68">
        <v>-41.13852</v>
      </c>
      <c r="J20" s="68">
        <v>9.0183499999999999</v>
      </c>
      <c r="K20" s="63">
        <v>37</v>
      </c>
      <c r="L20" s="64" t="s">
        <v>191</v>
      </c>
      <c r="M20" s="64" t="s">
        <v>191</v>
      </c>
      <c r="N20" s="65" t="s">
        <v>191</v>
      </c>
    </row>
    <row r="21" spans="1:14" s="2" customFormat="1" ht="15" customHeight="1" x14ac:dyDescent="0.25">
      <c r="A21" s="58" t="s">
        <v>118</v>
      </c>
      <c r="B21" s="59" t="s">
        <v>119</v>
      </c>
      <c r="C21" s="60">
        <v>0</v>
      </c>
      <c r="D21" s="60">
        <v>0</v>
      </c>
      <c r="E21" s="61">
        <v>0</v>
      </c>
      <c r="F21" s="60">
        <v>0</v>
      </c>
      <c r="G21" s="60">
        <v>0</v>
      </c>
      <c r="H21" s="60">
        <v>0</v>
      </c>
      <c r="I21" s="60">
        <v>0</v>
      </c>
      <c r="J21" s="62"/>
      <c r="K21" s="63">
        <v>40</v>
      </c>
      <c r="L21" s="64" t="s">
        <v>191</v>
      </c>
      <c r="M21" s="64" t="s">
        <v>191</v>
      </c>
      <c r="N21" s="65" t="s">
        <v>191</v>
      </c>
    </row>
    <row r="22" spans="1:14" s="2" customFormat="1" ht="15" customHeight="1" x14ac:dyDescent="0.25">
      <c r="A22" s="58" t="s">
        <v>22</v>
      </c>
      <c r="B22" s="59" t="s">
        <v>23</v>
      </c>
      <c r="C22" s="63">
        <v>2</v>
      </c>
      <c r="D22" s="66">
        <v>17274</v>
      </c>
      <c r="E22" s="67">
        <v>11.57809</v>
      </c>
      <c r="F22" s="63">
        <v>4</v>
      </c>
      <c r="G22" s="66">
        <v>16771</v>
      </c>
      <c r="H22" s="68">
        <v>23.85069</v>
      </c>
      <c r="I22" s="68">
        <v>105.99849</v>
      </c>
      <c r="J22" s="68">
        <v>23.85069</v>
      </c>
      <c r="K22" s="63">
        <v>37</v>
      </c>
      <c r="L22" s="64" t="s">
        <v>192</v>
      </c>
      <c r="M22" s="64" t="s">
        <v>191</v>
      </c>
      <c r="N22" s="65" t="s">
        <v>191</v>
      </c>
    </row>
    <row r="23" spans="1:14" s="2" customFormat="1" ht="15" customHeight="1" x14ac:dyDescent="0.25">
      <c r="A23" s="58" t="s">
        <v>26</v>
      </c>
      <c r="B23" s="59" t="s">
        <v>27</v>
      </c>
      <c r="C23" s="63">
        <v>1</v>
      </c>
      <c r="D23" s="66">
        <v>4405</v>
      </c>
      <c r="E23" s="67">
        <v>22.70148</v>
      </c>
      <c r="F23" s="60">
        <v>0</v>
      </c>
      <c r="G23" s="66">
        <v>4318</v>
      </c>
      <c r="H23" s="60">
        <v>0</v>
      </c>
      <c r="I23" s="63">
        <v>-100</v>
      </c>
      <c r="J23" s="62"/>
      <c r="K23" s="63">
        <v>40</v>
      </c>
      <c r="L23" s="64" t="s">
        <v>191</v>
      </c>
      <c r="M23" s="64" t="s">
        <v>191</v>
      </c>
      <c r="N23" s="65" t="s">
        <v>191</v>
      </c>
    </row>
    <row r="24" spans="1:14" s="2" customFormat="1" ht="15" customHeight="1" x14ac:dyDescent="0.25">
      <c r="A24" s="58" t="s">
        <v>122</v>
      </c>
      <c r="B24" s="59" t="s">
        <v>123</v>
      </c>
      <c r="C24" s="63">
        <v>6</v>
      </c>
      <c r="D24" s="66">
        <v>26363</v>
      </c>
      <c r="E24" s="67">
        <v>22.759170000000001</v>
      </c>
      <c r="F24" s="63">
        <v>4</v>
      </c>
      <c r="G24" s="66">
        <v>26006</v>
      </c>
      <c r="H24" s="68">
        <v>15.381069999999999</v>
      </c>
      <c r="I24" s="68">
        <v>-32.418140000000001</v>
      </c>
      <c r="J24" s="68">
        <v>15.381069999999999</v>
      </c>
      <c r="K24" s="63">
        <v>40</v>
      </c>
      <c r="L24" s="64" t="s">
        <v>191</v>
      </c>
      <c r="M24" s="64" t="s">
        <v>191</v>
      </c>
      <c r="N24" s="65" t="s">
        <v>191</v>
      </c>
    </row>
    <row r="25" spans="1:14" s="2" customFormat="1" ht="15" customHeight="1" x14ac:dyDescent="0.25">
      <c r="A25" s="58" t="s">
        <v>146</v>
      </c>
      <c r="B25" s="59" t="s">
        <v>147</v>
      </c>
      <c r="C25" s="63">
        <v>3</v>
      </c>
      <c r="D25" s="66">
        <v>12751</v>
      </c>
      <c r="E25" s="67">
        <v>23.527570000000001</v>
      </c>
      <c r="F25" s="63">
        <v>1</v>
      </c>
      <c r="G25" s="66">
        <v>12349</v>
      </c>
      <c r="H25" s="68">
        <v>8.0978200000000005</v>
      </c>
      <c r="I25" s="68">
        <v>-65.581569999999999</v>
      </c>
      <c r="J25" s="68">
        <v>8.0978200000000005</v>
      </c>
      <c r="K25" s="63">
        <v>40</v>
      </c>
      <c r="L25" s="64" t="s">
        <v>191</v>
      </c>
      <c r="M25" s="64" t="s">
        <v>191</v>
      </c>
      <c r="N25" s="65" t="s">
        <v>191</v>
      </c>
    </row>
    <row r="26" spans="1:14" s="2" customFormat="1" ht="15" customHeight="1" x14ac:dyDescent="0.25">
      <c r="A26" s="58" t="s">
        <v>138</v>
      </c>
      <c r="B26" s="59" t="s">
        <v>139</v>
      </c>
      <c r="C26" s="63">
        <v>2</v>
      </c>
      <c r="D26" s="66">
        <v>7731</v>
      </c>
      <c r="E26" s="67">
        <v>25.869869999999999</v>
      </c>
      <c r="F26" s="63">
        <v>1</v>
      </c>
      <c r="G26" s="66">
        <v>7521</v>
      </c>
      <c r="H26" s="69">
        <v>13.296099999999999</v>
      </c>
      <c r="I26" s="68">
        <v>-48.603920000000002</v>
      </c>
      <c r="J26" s="69">
        <v>13.296099999999999</v>
      </c>
      <c r="K26" s="63">
        <v>40</v>
      </c>
      <c r="L26" s="64" t="s">
        <v>191</v>
      </c>
      <c r="M26" s="64" t="s">
        <v>191</v>
      </c>
      <c r="N26" s="65" t="s">
        <v>191</v>
      </c>
    </row>
    <row r="27" spans="1:14" s="2" customFormat="1" ht="15" customHeight="1" x14ac:dyDescent="0.25">
      <c r="A27" s="58" t="s">
        <v>30</v>
      </c>
      <c r="B27" s="59" t="s">
        <v>31</v>
      </c>
      <c r="C27" s="63">
        <v>2</v>
      </c>
      <c r="D27" s="66">
        <v>2107</v>
      </c>
      <c r="E27" s="67">
        <v>94.921689999999998</v>
      </c>
      <c r="F27" s="60">
        <v>0</v>
      </c>
      <c r="G27" s="66">
        <v>1971</v>
      </c>
      <c r="H27" s="60">
        <v>0</v>
      </c>
      <c r="I27" s="63">
        <v>-100</v>
      </c>
      <c r="J27" s="62"/>
      <c r="K27" s="63">
        <v>40</v>
      </c>
      <c r="L27" s="64" t="s">
        <v>191</v>
      </c>
      <c r="M27" s="64" t="s">
        <v>191</v>
      </c>
      <c r="N27" s="65" t="s">
        <v>191</v>
      </c>
    </row>
    <row r="28" spans="1:14" s="2" customFormat="1" ht="15" customHeight="1" x14ac:dyDescent="0.25">
      <c r="A28" s="58" t="s">
        <v>32</v>
      </c>
      <c r="B28" s="59" t="s">
        <v>33</v>
      </c>
      <c r="C28" s="63">
        <v>2</v>
      </c>
      <c r="D28" s="66">
        <v>2766</v>
      </c>
      <c r="E28" s="67">
        <v>72.306579999999997</v>
      </c>
      <c r="F28" s="60">
        <v>0</v>
      </c>
      <c r="G28" s="66">
        <v>2669</v>
      </c>
      <c r="H28" s="60">
        <v>0</v>
      </c>
      <c r="I28" s="63">
        <v>-100</v>
      </c>
      <c r="J28" s="62"/>
      <c r="K28" s="63">
        <v>40</v>
      </c>
      <c r="L28" s="64" t="s">
        <v>191</v>
      </c>
      <c r="M28" s="64" t="s">
        <v>191</v>
      </c>
      <c r="N28" s="65" t="s">
        <v>191</v>
      </c>
    </row>
    <row r="29" spans="1:14" s="2" customFormat="1" ht="15" customHeight="1" x14ac:dyDescent="0.25">
      <c r="A29" s="58" t="s">
        <v>34</v>
      </c>
      <c r="B29" s="59" t="s">
        <v>35</v>
      </c>
      <c r="C29" s="63">
        <v>1</v>
      </c>
      <c r="D29" s="66">
        <v>2368</v>
      </c>
      <c r="E29" s="67">
        <v>42.229730000000004</v>
      </c>
      <c r="F29" s="63">
        <v>2</v>
      </c>
      <c r="G29" s="66">
        <v>2248</v>
      </c>
      <c r="H29" s="68">
        <v>88.967969999999994</v>
      </c>
      <c r="I29" s="68">
        <v>110.67615000000001</v>
      </c>
      <c r="J29" s="68">
        <v>88.967969999999994</v>
      </c>
      <c r="K29" s="63">
        <v>40</v>
      </c>
      <c r="L29" s="64" t="s">
        <v>192</v>
      </c>
      <c r="M29" s="64" t="s">
        <v>192</v>
      </c>
      <c r="N29" s="65" t="s">
        <v>192</v>
      </c>
    </row>
    <row r="30" spans="1:14" s="2" customFormat="1" ht="15" customHeight="1" x14ac:dyDescent="0.25">
      <c r="A30" s="58" t="s">
        <v>140</v>
      </c>
      <c r="B30" s="59" t="s">
        <v>141</v>
      </c>
      <c r="C30" s="63">
        <v>1</v>
      </c>
      <c r="D30" s="66">
        <v>10308</v>
      </c>
      <c r="E30" s="70">
        <v>9.7012</v>
      </c>
      <c r="F30" s="60">
        <v>0</v>
      </c>
      <c r="G30" s="66">
        <v>9878</v>
      </c>
      <c r="H30" s="60">
        <v>0</v>
      </c>
      <c r="I30" s="63">
        <v>-100</v>
      </c>
      <c r="J30" s="62"/>
      <c r="K30" s="63">
        <v>40</v>
      </c>
      <c r="L30" s="64" t="s">
        <v>191</v>
      </c>
      <c r="M30" s="64" t="s">
        <v>191</v>
      </c>
      <c r="N30" s="65" t="s">
        <v>191</v>
      </c>
    </row>
    <row r="31" spans="1:14" s="2" customFormat="1" ht="15" customHeight="1" x14ac:dyDescent="0.25">
      <c r="A31" s="58" t="s">
        <v>36</v>
      </c>
      <c r="B31" s="59" t="s">
        <v>37</v>
      </c>
      <c r="C31" s="63">
        <v>3</v>
      </c>
      <c r="D31" s="66">
        <v>8660</v>
      </c>
      <c r="E31" s="67">
        <v>34.642029999999998</v>
      </c>
      <c r="F31" s="63">
        <v>4</v>
      </c>
      <c r="G31" s="66">
        <v>8392</v>
      </c>
      <c r="H31" s="68">
        <v>47.664439999999999</v>
      </c>
      <c r="I31" s="68">
        <v>37.591360000000002</v>
      </c>
      <c r="J31" s="68">
        <v>47.664439999999999</v>
      </c>
      <c r="K31" s="63">
        <v>40</v>
      </c>
      <c r="L31" s="64" t="s">
        <v>192</v>
      </c>
      <c r="M31" s="64" t="s">
        <v>192</v>
      </c>
      <c r="N31" s="65" t="s">
        <v>192</v>
      </c>
    </row>
    <row r="32" spans="1:14" s="2" customFormat="1" ht="15" customHeight="1" x14ac:dyDescent="0.25">
      <c r="A32" s="58" t="s">
        <v>38</v>
      </c>
      <c r="B32" s="59" t="s">
        <v>39</v>
      </c>
      <c r="C32" s="60">
        <v>0</v>
      </c>
      <c r="D32" s="66">
        <v>2035</v>
      </c>
      <c r="E32" s="61">
        <v>0</v>
      </c>
      <c r="F32" s="60">
        <v>0</v>
      </c>
      <c r="G32" s="66">
        <v>1966</v>
      </c>
      <c r="H32" s="60">
        <v>0</v>
      </c>
      <c r="I32" s="60">
        <v>0</v>
      </c>
      <c r="J32" s="62"/>
      <c r="K32" s="63">
        <v>40</v>
      </c>
      <c r="L32" s="64" t="s">
        <v>191</v>
      </c>
      <c r="M32" s="64" t="s">
        <v>191</v>
      </c>
      <c r="N32" s="65" t="s">
        <v>191</v>
      </c>
    </row>
    <row r="33" spans="1:14" s="2" customFormat="1" ht="15" customHeight="1" x14ac:dyDescent="0.25">
      <c r="A33" s="58" t="s">
        <v>40</v>
      </c>
      <c r="B33" s="59" t="s">
        <v>41</v>
      </c>
      <c r="C33" s="63">
        <v>3</v>
      </c>
      <c r="D33" s="66">
        <v>4446</v>
      </c>
      <c r="E33" s="67">
        <v>67.476380000000006</v>
      </c>
      <c r="F33" s="60">
        <v>0</v>
      </c>
      <c r="G33" s="66">
        <v>4318</v>
      </c>
      <c r="H33" s="60">
        <v>0</v>
      </c>
      <c r="I33" s="63">
        <v>-100</v>
      </c>
      <c r="J33" s="62"/>
      <c r="K33" s="63">
        <v>40</v>
      </c>
      <c r="L33" s="64" t="s">
        <v>191</v>
      </c>
      <c r="M33" s="64" t="s">
        <v>191</v>
      </c>
      <c r="N33" s="65" t="s">
        <v>191</v>
      </c>
    </row>
    <row r="34" spans="1:14" s="2" customFormat="1" ht="15" customHeight="1" x14ac:dyDescent="0.25">
      <c r="A34" s="58" t="s">
        <v>156</v>
      </c>
      <c r="B34" s="59" t="s">
        <v>157</v>
      </c>
      <c r="C34" s="63">
        <v>1</v>
      </c>
      <c r="D34" s="66">
        <v>10682</v>
      </c>
      <c r="E34" s="67">
        <v>9.3615399999999998</v>
      </c>
      <c r="F34" s="63">
        <v>1</v>
      </c>
      <c r="G34" s="66">
        <v>10275</v>
      </c>
      <c r="H34" s="68">
        <v>9.7323599999999999</v>
      </c>
      <c r="I34" s="69">
        <v>3.9611000000000001</v>
      </c>
      <c r="J34" s="68">
        <v>9.7323599999999999</v>
      </c>
      <c r="K34" s="63">
        <v>40</v>
      </c>
      <c r="L34" s="64" t="s">
        <v>192</v>
      </c>
      <c r="M34" s="64" t="s">
        <v>191</v>
      </c>
      <c r="N34" s="65" t="s">
        <v>191</v>
      </c>
    </row>
    <row r="35" spans="1:14" s="2" customFormat="1" ht="15" customHeight="1" x14ac:dyDescent="0.25">
      <c r="A35" s="58" t="s">
        <v>42</v>
      </c>
      <c r="B35" s="59" t="s">
        <v>43</v>
      </c>
      <c r="C35" s="63">
        <v>1</v>
      </c>
      <c r="D35" s="66">
        <v>6890</v>
      </c>
      <c r="E35" s="67">
        <v>14.51379</v>
      </c>
      <c r="F35" s="63">
        <v>2</v>
      </c>
      <c r="G35" s="66">
        <v>6595</v>
      </c>
      <c r="H35" s="71">
        <v>30.326000000000001</v>
      </c>
      <c r="I35" s="68">
        <v>108.94611</v>
      </c>
      <c r="J35" s="71">
        <v>30.326000000000001</v>
      </c>
      <c r="K35" s="63">
        <v>40</v>
      </c>
      <c r="L35" s="64" t="s">
        <v>192</v>
      </c>
      <c r="M35" s="64" t="s">
        <v>191</v>
      </c>
      <c r="N35" s="65" t="s">
        <v>191</v>
      </c>
    </row>
    <row r="36" spans="1:14" s="2" customFormat="1" ht="15" customHeight="1" x14ac:dyDescent="0.25">
      <c r="A36" s="58" t="s">
        <v>44</v>
      </c>
      <c r="B36" s="59" t="s">
        <v>45</v>
      </c>
      <c r="C36" s="60">
        <v>0</v>
      </c>
      <c r="D36" s="66">
        <v>2479</v>
      </c>
      <c r="E36" s="61">
        <v>0</v>
      </c>
      <c r="F36" s="63">
        <v>1</v>
      </c>
      <c r="G36" s="66">
        <v>2370</v>
      </c>
      <c r="H36" s="68">
        <v>42.194090000000003</v>
      </c>
      <c r="I36" s="60">
        <v>0</v>
      </c>
      <c r="J36" s="68">
        <v>42.194090000000003</v>
      </c>
      <c r="K36" s="63">
        <v>40</v>
      </c>
      <c r="L36" s="64" t="s">
        <v>192</v>
      </c>
      <c r="M36" s="64" t="s">
        <v>192</v>
      </c>
      <c r="N36" s="65" t="s">
        <v>192</v>
      </c>
    </row>
    <row r="37" spans="1:14" s="2" customFormat="1" ht="15" customHeight="1" x14ac:dyDescent="0.25">
      <c r="A37" s="58" t="s">
        <v>46</v>
      </c>
      <c r="B37" s="59" t="s">
        <v>47</v>
      </c>
      <c r="C37" s="60">
        <v>0</v>
      </c>
      <c r="D37" s="66">
        <v>6295</v>
      </c>
      <c r="E37" s="61">
        <v>0</v>
      </c>
      <c r="F37" s="63">
        <v>2</v>
      </c>
      <c r="G37" s="66">
        <v>5961</v>
      </c>
      <c r="H37" s="68">
        <v>33.55142</v>
      </c>
      <c r="I37" s="60">
        <v>0</v>
      </c>
      <c r="J37" s="68">
        <v>33.55142</v>
      </c>
      <c r="K37" s="63">
        <v>40</v>
      </c>
      <c r="L37" s="64" t="s">
        <v>192</v>
      </c>
      <c r="M37" s="64" t="s">
        <v>191</v>
      </c>
      <c r="N37" s="65" t="s">
        <v>191</v>
      </c>
    </row>
    <row r="38" spans="1:14" s="2" customFormat="1" ht="15" customHeight="1" x14ac:dyDescent="0.25">
      <c r="A38" s="58" t="s">
        <v>48</v>
      </c>
      <c r="B38" s="59" t="s">
        <v>49</v>
      </c>
      <c r="C38" s="60">
        <v>0</v>
      </c>
      <c r="D38" s="66">
        <v>3456</v>
      </c>
      <c r="E38" s="61">
        <v>0</v>
      </c>
      <c r="F38" s="60">
        <v>0</v>
      </c>
      <c r="G38" s="66">
        <v>3299</v>
      </c>
      <c r="H38" s="60">
        <v>0</v>
      </c>
      <c r="I38" s="60">
        <v>0</v>
      </c>
      <c r="J38" s="62"/>
      <c r="K38" s="63">
        <v>40</v>
      </c>
      <c r="L38" s="64" t="s">
        <v>191</v>
      </c>
      <c r="M38" s="64" t="s">
        <v>191</v>
      </c>
      <c r="N38" s="65" t="s">
        <v>191</v>
      </c>
    </row>
    <row r="39" spans="1:14" s="2" customFormat="1" ht="15" customHeight="1" x14ac:dyDescent="0.25">
      <c r="A39" s="58" t="s">
        <v>50</v>
      </c>
      <c r="B39" s="59" t="s">
        <v>51</v>
      </c>
      <c r="C39" s="63">
        <v>3</v>
      </c>
      <c r="D39" s="66">
        <v>22997</v>
      </c>
      <c r="E39" s="67">
        <v>13.04518</v>
      </c>
      <c r="F39" s="63">
        <v>1</v>
      </c>
      <c r="G39" s="66">
        <v>23439</v>
      </c>
      <c r="H39" s="68">
        <v>4.2663900000000003</v>
      </c>
      <c r="I39" s="68">
        <v>-67.295280000000005</v>
      </c>
      <c r="J39" s="68">
        <v>4.2663900000000003</v>
      </c>
      <c r="K39" s="63">
        <v>40</v>
      </c>
      <c r="L39" s="64" t="s">
        <v>191</v>
      </c>
      <c r="M39" s="64" t="s">
        <v>191</v>
      </c>
      <c r="N39" s="65" t="s">
        <v>191</v>
      </c>
    </row>
    <row r="40" spans="1:14" s="2" customFormat="1" ht="15" customHeight="1" x14ac:dyDescent="0.25">
      <c r="A40" s="58" t="s">
        <v>52</v>
      </c>
      <c r="B40" s="59" t="s">
        <v>53</v>
      </c>
      <c r="C40" s="63">
        <v>1</v>
      </c>
      <c r="D40" s="66">
        <v>4590</v>
      </c>
      <c r="E40" s="67">
        <v>21.786490000000001</v>
      </c>
      <c r="F40" s="63">
        <v>1</v>
      </c>
      <c r="G40" s="66">
        <v>4427</v>
      </c>
      <c r="H40" s="68">
        <v>22.588660000000001</v>
      </c>
      <c r="I40" s="68">
        <v>3.6819600000000001</v>
      </c>
      <c r="J40" s="68">
        <v>22.588660000000001</v>
      </c>
      <c r="K40" s="63">
        <v>40</v>
      </c>
      <c r="L40" s="64" t="s">
        <v>192</v>
      </c>
      <c r="M40" s="64" t="s">
        <v>191</v>
      </c>
      <c r="N40" s="65" t="s">
        <v>191</v>
      </c>
    </row>
    <row r="41" spans="1:14" s="2" customFormat="1" ht="15" customHeight="1" x14ac:dyDescent="0.25">
      <c r="A41" s="58" t="s">
        <v>54</v>
      </c>
      <c r="B41" s="59" t="s">
        <v>55</v>
      </c>
      <c r="C41" s="63">
        <v>1</v>
      </c>
      <c r="D41" s="66">
        <v>4201</v>
      </c>
      <c r="E41" s="67">
        <v>23.80386</v>
      </c>
      <c r="F41" s="63">
        <v>5</v>
      </c>
      <c r="G41" s="66">
        <v>4052</v>
      </c>
      <c r="H41" s="68">
        <v>123.39585</v>
      </c>
      <c r="I41" s="68">
        <v>418.38587999999999</v>
      </c>
      <c r="J41" s="68">
        <v>123.39585</v>
      </c>
      <c r="K41" s="63">
        <v>40</v>
      </c>
      <c r="L41" s="64" t="s">
        <v>192</v>
      </c>
      <c r="M41" s="64" t="s">
        <v>192</v>
      </c>
      <c r="N41" s="65" t="s">
        <v>192</v>
      </c>
    </row>
    <row r="42" spans="1:14" s="2" customFormat="1" ht="15" customHeight="1" x14ac:dyDescent="0.25">
      <c r="A42" s="58" t="s">
        <v>56</v>
      </c>
      <c r="B42" s="59" t="s">
        <v>57</v>
      </c>
      <c r="C42" s="60">
        <v>0</v>
      </c>
      <c r="D42" s="66">
        <v>4940</v>
      </c>
      <c r="E42" s="61">
        <v>0</v>
      </c>
      <c r="F42" s="63">
        <v>2</v>
      </c>
      <c r="G42" s="66">
        <v>4733</v>
      </c>
      <c r="H42" s="69">
        <v>42.256500000000003</v>
      </c>
      <c r="I42" s="60">
        <v>0</v>
      </c>
      <c r="J42" s="69">
        <v>42.256500000000003</v>
      </c>
      <c r="K42" s="63">
        <v>40</v>
      </c>
      <c r="L42" s="64" t="s">
        <v>192</v>
      </c>
      <c r="M42" s="64" t="s">
        <v>192</v>
      </c>
      <c r="N42" s="65" t="s">
        <v>192</v>
      </c>
    </row>
    <row r="43" spans="1:14" s="2" customFormat="1" ht="15" customHeight="1" x14ac:dyDescent="0.25">
      <c r="A43" s="58" t="s">
        <v>58</v>
      </c>
      <c r="B43" s="59" t="s">
        <v>59</v>
      </c>
      <c r="C43" s="60">
        <v>0</v>
      </c>
      <c r="D43" s="66">
        <v>7448</v>
      </c>
      <c r="E43" s="61">
        <v>0</v>
      </c>
      <c r="F43" s="63">
        <v>2</v>
      </c>
      <c r="G43" s="66">
        <v>7146</v>
      </c>
      <c r="H43" s="68">
        <v>27.987690000000001</v>
      </c>
      <c r="I43" s="60">
        <v>0</v>
      </c>
      <c r="J43" s="68">
        <v>27.987690000000001</v>
      </c>
      <c r="K43" s="63">
        <v>40</v>
      </c>
      <c r="L43" s="64" t="s">
        <v>192</v>
      </c>
      <c r="M43" s="64" t="s">
        <v>191</v>
      </c>
      <c r="N43" s="65" t="s">
        <v>191</v>
      </c>
    </row>
    <row r="44" spans="1:14" s="2" customFormat="1" ht="15" customHeight="1" x14ac:dyDescent="0.25">
      <c r="A44" s="58" t="s">
        <v>60</v>
      </c>
      <c r="B44" s="59" t="s">
        <v>61</v>
      </c>
      <c r="C44" s="60">
        <v>0</v>
      </c>
      <c r="D44" s="66">
        <v>1450</v>
      </c>
      <c r="E44" s="61">
        <v>0</v>
      </c>
      <c r="F44" s="60">
        <v>0</v>
      </c>
      <c r="G44" s="66">
        <v>1374</v>
      </c>
      <c r="H44" s="60">
        <v>0</v>
      </c>
      <c r="I44" s="60">
        <v>0</v>
      </c>
      <c r="J44" s="62"/>
      <c r="K44" s="63">
        <v>40</v>
      </c>
      <c r="L44" s="64" t="s">
        <v>191</v>
      </c>
      <c r="M44" s="64" t="s">
        <v>191</v>
      </c>
      <c r="N44" s="65" t="s">
        <v>191</v>
      </c>
    </row>
    <row r="45" spans="1:14" s="2" customFormat="1" ht="15" customHeight="1" x14ac:dyDescent="0.25">
      <c r="A45" s="58" t="s">
        <v>142</v>
      </c>
      <c r="B45" s="59" t="s">
        <v>143</v>
      </c>
      <c r="C45" s="63">
        <v>3</v>
      </c>
      <c r="D45" s="66">
        <v>15732</v>
      </c>
      <c r="E45" s="67">
        <v>19.069410000000001</v>
      </c>
      <c r="F45" s="60">
        <v>0</v>
      </c>
      <c r="G45" s="66">
        <v>15298</v>
      </c>
      <c r="H45" s="60">
        <v>0</v>
      </c>
      <c r="I45" s="63">
        <v>-100</v>
      </c>
      <c r="J45" s="62"/>
      <c r="K45" s="63">
        <v>40</v>
      </c>
      <c r="L45" s="64" t="s">
        <v>191</v>
      </c>
      <c r="M45" s="64" t="s">
        <v>191</v>
      </c>
      <c r="N45" s="65" t="s">
        <v>191</v>
      </c>
    </row>
    <row r="46" spans="1:14" s="2" customFormat="1" ht="15" customHeight="1" x14ac:dyDescent="0.25">
      <c r="A46" s="58" t="s">
        <v>144</v>
      </c>
      <c r="B46" s="59" t="s">
        <v>145</v>
      </c>
      <c r="C46" s="63">
        <v>2</v>
      </c>
      <c r="D46" s="66">
        <v>12200</v>
      </c>
      <c r="E46" s="67">
        <v>16.393439999999998</v>
      </c>
      <c r="F46" s="63">
        <v>3</v>
      </c>
      <c r="G46" s="66">
        <v>11772</v>
      </c>
      <c r="H46" s="69">
        <v>25.484200000000001</v>
      </c>
      <c r="I46" s="68">
        <v>55.45364</v>
      </c>
      <c r="J46" s="69">
        <v>25.484200000000001</v>
      </c>
      <c r="K46" s="63">
        <v>40</v>
      </c>
      <c r="L46" s="64" t="s">
        <v>192</v>
      </c>
      <c r="M46" s="64" t="s">
        <v>191</v>
      </c>
      <c r="N46" s="65" t="s">
        <v>191</v>
      </c>
    </row>
    <row r="47" spans="1:14" s="2" customFormat="1" ht="15" customHeight="1" x14ac:dyDescent="0.25">
      <c r="A47" s="58" t="s">
        <v>62</v>
      </c>
      <c r="B47" s="59" t="s">
        <v>63</v>
      </c>
      <c r="C47" s="60">
        <v>0</v>
      </c>
      <c r="D47" s="66">
        <v>4356</v>
      </c>
      <c r="E47" s="61">
        <v>0</v>
      </c>
      <c r="F47" s="63">
        <v>2</v>
      </c>
      <c r="G47" s="66">
        <v>4176</v>
      </c>
      <c r="H47" s="68">
        <v>47.892719999999997</v>
      </c>
      <c r="I47" s="60">
        <v>0</v>
      </c>
      <c r="J47" s="68">
        <v>47.892719999999997</v>
      </c>
      <c r="K47" s="63">
        <v>40</v>
      </c>
      <c r="L47" s="64" t="s">
        <v>192</v>
      </c>
      <c r="M47" s="64" t="s">
        <v>192</v>
      </c>
      <c r="N47" s="65" t="s">
        <v>192</v>
      </c>
    </row>
    <row r="48" spans="1:14" s="2" customFormat="1" ht="15" customHeight="1" x14ac:dyDescent="0.25">
      <c r="A48" s="58" t="s">
        <v>64</v>
      </c>
      <c r="B48" s="59" t="s">
        <v>65</v>
      </c>
      <c r="C48" s="63">
        <v>1</v>
      </c>
      <c r="D48" s="66">
        <v>5553</v>
      </c>
      <c r="E48" s="67">
        <v>18.008279999999999</v>
      </c>
      <c r="F48" s="60">
        <v>0</v>
      </c>
      <c r="G48" s="66">
        <v>5208</v>
      </c>
      <c r="H48" s="60">
        <v>0</v>
      </c>
      <c r="I48" s="63">
        <v>-100</v>
      </c>
      <c r="J48" s="62"/>
      <c r="K48" s="63">
        <v>40</v>
      </c>
      <c r="L48" s="64" t="s">
        <v>191</v>
      </c>
      <c r="M48" s="64" t="s">
        <v>191</v>
      </c>
      <c r="N48" s="65" t="s">
        <v>191</v>
      </c>
    </row>
    <row r="49" spans="1:14" s="2" customFormat="1" ht="15" customHeight="1" x14ac:dyDescent="0.25">
      <c r="A49" s="58" t="s">
        <v>66</v>
      </c>
      <c r="B49" s="59" t="s">
        <v>67</v>
      </c>
      <c r="C49" s="60">
        <v>0</v>
      </c>
      <c r="D49" s="66">
        <v>2934</v>
      </c>
      <c r="E49" s="61">
        <v>0</v>
      </c>
      <c r="F49" s="60">
        <v>0</v>
      </c>
      <c r="G49" s="66">
        <v>2858</v>
      </c>
      <c r="H49" s="60">
        <v>0</v>
      </c>
      <c r="I49" s="60">
        <v>0</v>
      </c>
      <c r="J49" s="62"/>
      <c r="K49" s="63">
        <v>40</v>
      </c>
      <c r="L49" s="64" t="s">
        <v>191</v>
      </c>
      <c r="M49" s="64" t="s">
        <v>191</v>
      </c>
      <c r="N49" s="65" t="s">
        <v>191</v>
      </c>
    </row>
    <row r="50" spans="1:14" s="2" customFormat="1" ht="15" customHeight="1" x14ac:dyDescent="0.25">
      <c r="A50" s="58" t="s">
        <v>68</v>
      </c>
      <c r="B50" s="59" t="s">
        <v>69</v>
      </c>
      <c r="C50" s="60">
        <v>0</v>
      </c>
      <c r="D50" s="66">
        <v>2661</v>
      </c>
      <c r="E50" s="61">
        <v>0</v>
      </c>
      <c r="F50" s="60">
        <v>0</v>
      </c>
      <c r="G50" s="66">
        <v>2593</v>
      </c>
      <c r="H50" s="60">
        <v>0</v>
      </c>
      <c r="I50" s="60">
        <v>0</v>
      </c>
      <c r="J50" s="62"/>
      <c r="K50" s="63">
        <v>40</v>
      </c>
      <c r="L50" s="64" t="s">
        <v>191</v>
      </c>
      <c r="M50" s="64" t="s">
        <v>191</v>
      </c>
      <c r="N50" s="65" t="s">
        <v>191</v>
      </c>
    </row>
    <row r="51" spans="1:14" s="2" customFormat="1" ht="15" customHeight="1" x14ac:dyDescent="0.25">
      <c r="A51" s="58" t="s">
        <v>148</v>
      </c>
      <c r="B51" s="59" t="s">
        <v>149</v>
      </c>
      <c r="C51" s="60">
        <v>0</v>
      </c>
      <c r="D51" s="63">
        <v>295</v>
      </c>
      <c r="E51" s="61">
        <v>0</v>
      </c>
      <c r="F51" s="60">
        <v>0</v>
      </c>
      <c r="G51" s="63">
        <v>217</v>
      </c>
      <c r="H51" s="60">
        <v>0</v>
      </c>
      <c r="I51" s="60">
        <v>0</v>
      </c>
      <c r="J51" s="62"/>
      <c r="K51" s="63">
        <v>40</v>
      </c>
      <c r="L51" s="64" t="s">
        <v>191</v>
      </c>
      <c r="M51" s="64" t="s">
        <v>191</v>
      </c>
      <c r="N51" s="65" t="s">
        <v>191</v>
      </c>
    </row>
    <row r="52" spans="1:14" s="2" customFormat="1" ht="15" customHeight="1" x14ac:dyDescent="0.25">
      <c r="A52" s="58" t="s">
        <v>70</v>
      </c>
      <c r="B52" s="59" t="s">
        <v>71</v>
      </c>
      <c r="C52" s="60">
        <v>0</v>
      </c>
      <c r="D52" s="60">
        <v>0</v>
      </c>
      <c r="E52" s="61">
        <v>0</v>
      </c>
      <c r="F52" s="60">
        <v>0</v>
      </c>
      <c r="G52" s="60">
        <v>0</v>
      </c>
      <c r="H52" s="60">
        <v>0</v>
      </c>
      <c r="I52" s="60">
        <v>0</v>
      </c>
      <c r="J52" s="62"/>
      <c r="K52" s="63">
        <v>40</v>
      </c>
      <c r="L52" s="64" t="s">
        <v>191</v>
      </c>
      <c r="M52" s="64" t="s">
        <v>191</v>
      </c>
      <c r="N52" s="65" t="s">
        <v>191</v>
      </c>
    </row>
    <row r="53" spans="1:14" s="2" customFormat="1" ht="15" customHeight="1" x14ac:dyDescent="0.25">
      <c r="A53" s="58" t="s">
        <v>72</v>
      </c>
      <c r="B53" s="59" t="s">
        <v>73</v>
      </c>
      <c r="C53" s="60">
        <v>0</v>
      </c>
      <c r="D53" s="60">
        <v>0</v>
      </c>
      <c r="E53" s="61">
        <v>0</v>
      </c>
      <c r="F53" s="60">
        <v>0</v>
      </c>
      <c r="G53" s="60">
        <v>0</v>
      </c>
      <c r="H53" s="60">
        <v>0</v>
      </c>
      <c r="I53" s="60">
        <v>0</v>
      </c>
      <c r="J53" s="62"/>
      <c r="K53" s="63">
        <v>40</v>
      </c>
      <c r="L53" s="64" t="s">
        <v>191</v>
      </c>
      <c r="M53" s="64" t="s">
        <v>191</v>
      </c>
      <c r="N53" s="65" t="s">
        <v>191</v>
      </c>
    </row>
    <row r="54" spans="1:14" s="2" customFormat="1" ht="15" customHeight="1" x14ac:dyDescent="0.25">
      <c r="A54" s="58" t="s">
        <v>74</v>
      </c>
      <c r="B54" s="59" t="s">
        <v>75</v>
      </c>
      <c r="C54" s="60">
        <v>0</v>
      </c>
      <c r="D54" s="60">
        <v>0</v>
      </c>
      <c r="E54" s="61">
        <v>0</v>
      </c>
      <c r="F54" s="60">
        <v>0</v>
      </c>
      <c r="G54" s="60">
        <v>0</v>
      </c>
      <c r="H54" s="60">
        <v>0</v>
      </c>
      <c r="I54" s="60">
        <v>0</v>
      </c>
      <c r="J54" s="62"/>
      <c r="K54" s="63">
        <v>40</v>
      </c>
      <c r="L54" s="64" t="s">
        <v>191</v>
      </c>
      <c r="M54" s="64" t="s">
        <v>191</v>
      </c>
      <c r="N54" s="65" t="s">
        <v>191</v>
      </c>
    </row>
    <row r="55" spans="1:14" s="2" customFormat="1" ht="15" customHeight="1" x14ac:dyDescent="0.25">
      <c r="A55" s="58" t="s">
        <v>76</v>
      </c>
      <c r="B55" s="59" t="s">
        <v>77</v>
      </c>
      <c r="C55" s="60">
        <v>0</v>
      </c>
      <c r="D55" s="60">
        <v>0</v>
      </c>
      <c r="E55" s="61">
        <v>0</v>
      </c>
      <c r="F55" s="60">
        <v>0</v>
      </c>
      <c r="G55" s="60">
        <v>0</v>
      </c>
      <c r="H55" s="60">
        <v>0</v>
      </c>
      <c r="I55" s="60">
        <v>0</v>
      </c>
      <c r="J55" s="62"/>
      <c r="K55" s="63">
        <v>40</v>
      </c>
      <c r="L55" s="64" t="s">
        <v>191</v>
      </c>
      <c r="M55" s="64" t="s">
        <v>191</v>
      </c>
      <c r="N55" s="65" t="s">
        <v>191</v>
      </c>
    </row>
    <row r="56" spans="1:14" s="2" customFormat="1" ht="15" customHeight="1" x14ac:dyDescent="0.25">
      <c r="A56" s="58" t="s">
        <v>150</v>
      </c>
      <c r="B56" s="59" t="s">
        <v>151</v>
      </c>
      <c r="C56" s="63">
        <v>2</v>
      </c>
      <c r="D56" s="66">
        <v>8413</v>
      </c>
      <c r="E56" s="67">
        <v>23.772729999999999</v>
      </c>
      <c r="F56" s="63">
        <v>1</v>
      </c>
      <c r="G56" s="66">
        <v>9248</v>
      </c>
      <c r="H56" s="68">
        <v>10.81315</v>
      </c>
      <c r="I56" s="68">
        <v>-54.514479999999999</v>
      </c>
      <c r="J56" s="68">
        <v>10.81315</v>
      </c>
      <c r="K56" s="63">
        <v>40</v>
      </c>
      <c r="L56" s="64" t="s">
        <v>191</v>
      </c>
      <c r="M56" s="64" t="s">
        <v>191</v>
      </c>
      <c r="N56" s="65" t="s">
        <v>191</v>
      </c>
    </row>
    <row r="57" spans="1:14" s="2" customFormat="1" ht="15" customHeight="1" x14ac:dyDescent="0.25">
      <c r="A57" s="58" t="s">
        <v>154</v>
      </c>
      <c r="B57" s="59" t="s">
        <v>155</v>
      </c>
      <c r="C57" s="60">
        <v>0</v>
      </c>
      <c r="D57" s="60">
        <v>0</v>
      </c>
      <c r="E57" s="61">
        <v>0</v>
      </c>
      <c r="F57" s="60">
        <v>0</v>
      </c>
      <c r="G57" s="60">
        <v>0</v>
      </c>
      <c r="H57" s="60">
        <v>0</v>
      </c>
      <c r="I57" s="60">
        <v>0</v>
      </c>
      <c r="J57" s="62"/>
      <c r="K57" s="63">
        <v>40</v>
      </c>
      <c r="L57" s="64" t="s">
        <v>191</v>
      </c>
      <c r="M57" s="64" t="s">
        <v>191</v>
      </c>
      <c r="N57" s="65" t="s">
        <v>191</v>
      </c>
    </row>
  </sheetData>
  <mergeCells count="17">
    <mergeCell ref="J11:J12"/>
    <mergeCell ref="K11:K12"/>
    <mergeCell ref="L11:L12"/>
    <mergeCell ref="M11:M12"/>
    <mergeCell ref="N11:N12"/>
    <mergeCell ref="A11:A12"/>
    <mergeCell ref="B11:B12"/>
    <mergeCell ref="C11:E11"/>
    <mergeCell ref="F11:H11"/>
    <mergeCell ref="I11:I12"/>
    <mergeCell ref="H1:N1"/>
    <mergeCell ref="H3:N4"/>
    <mergeCell ref="A5:N5"/>
    <mergeCell ref="A6:N6"/>
    <mergeCell ref="A8:C9"/>
    <mergeCell ref="D8:G9"/>
    <mergeCell ref="I8:N8"/>
  </mergeCells>
  <pageMargins left="0.39370078740157483" right="0.39370078740157483" top="0.39370078740157483" bottom="0.39370078740157483" header="0" footer="0"/>
  <pageSetup paperSize="9" scale="96" pageOrder="overThenDown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N57"/>
  <sheetViews>
    <sheetView view="pageBreakPreview" zoomScale="140" zoomScaleNormal="100" zoomScaleSheetLayoutView="140" workbookViewId="0"/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2" customWidth="1"/>
    <col min="6" max="6" width="12.33203125" style="3" customWidth="1"/>
    <col min="7" max="7" width="12.83203125" style="3" customWidth="1"/>
    <col min="8" max="8" width="14.6640625" style="3" customWidth="1"/>
    <col min="9" max="9" width="11.5" style="3" customWidth="1"/>
    <col min="10" max="10" width="12.1640625" style="1" customWidth="1"/>
    <col min="11" max="11" width="11.6640625" style="1" customWidth="1"/>
    <col min="12" max="14" width="9" style="3" customWidth="1"/>
  </cols>
  <sheetData>
    <row r="1" spans="1:14" s="3" customFormat="1" ht="36.950000000000003" customHeight="1" x14ac:dyDescent="0.25">
      <c r="H1" s="167" t="s">
        <v>267</v>
      </c>
      <c r="I1" s="167"/>
      <c r="J1" s="167"/>
      <c r="K1" s="167"/>
      <c r="L1" s="167"/>
      <c r="M1" s="167"/>
      <c r="N1" s="167"/>
    </row>
    <row r="2" spans="1:14" s="53" customFormat="1" ht="15" customHeight="1" x14ac:dyDescent="0.2">
      <c r="N2" s="15" t="s">
        <v>1</v>
      </c>
    </row>
    <row r="3" spans="1:14" s="20" customFormat="1" ht="15.95" customHeight="1" x14ac:dyDescent="0.25">
      <c r="A3" s="54" t="s">
        <v>268</v>
      </c>
      <c r="H3" s="190" t="s">
        <v>249</v>
      </c>
      <c r="I3" s="190"/>
      <c r="J3" s="190"/>
      <c r="K3" s="190"/>
      <c r="L3" s="190"/>
      <c r="M3" s="190"/>
      <c r="N3" s="190"/>
    </row>
    <row r="4" spans="1:14" s="20" customFormat="1" ht="15.95" customHeight="1" x14ac:dyDescent="0.25">
      <c r="A4" s="55" t="s">
        <v>250</v>
      </c>
      <c r="H4" s="191"/>
      <c r="I4" s="191"/>
      <c r="J4" s="191"/>
      <c r="K4" s="191"/>
      <c r="L4" s="191"/>
      <c r="M4" s="191"/>
      <c r="N4" s="191"/>
    </row>
    <row r="5" spans="1:14" s="20" customFormat="1" ht="41.1" customHeight="1" x14ac:dyDescent="0.2">
      <c r="A5" s="177" t="s">
        <v>269</v>
      </c>
      <c r="B5" s="177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</row>
    <row r="6" spans="1:14" s="16" customFormat="1" ht="15" customHeight="1" x14ac:dyDescent="0.25">
      <c r="A6" s="169" t="s">
        <v>252</v>
      </c>
      <c r="B6" s="169"/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</row>
    <row r="7" spans="1:14" s="16" customFormat="1" ht="15" customHeight="1" x14ac:dyDescent="0.25"/>
    <row r="8" spans="1:14" s="20" customFormat="1" ht="41.1" customHeight="1" x14ac:dyDescent="0.25">
      <c r="A8" s="192" t="s">
        <v>253</v>
      </c>
      <c r="B8" s="192"/>
      <c r="C8" s="192"/>
      <c r="D8" s="192" t="s">
        <v>254</v>
      </c>
      <c r="E8" s="192"/>
      <c r="F8" s="192"/>
      <c r="G8" s="192"/>
      <c r="I8" s="194" t="s">
        <v>270</v>
      </c>
      <c r="J8" s="194"/>
      <c r="K8" s="194"/>
      <c r="L8" s="194"/>
      <c r="M8" s="194"/>
      <c r="N8" s="194"/>
    </row>
    <row r="9" spans="1:14" s="20" customFormat="1" ht="71.099999999999994" customHeight="1" x14ac:dyDescent="0.2">
      <c r="A9" s="193"/>
      <c r="B9" s="193"/>
      <c r="C9" s="193"/>
      <c r="D9" s="193"/>
      <c r="E9" s="193"/>
      <c r="F9" s="193"/>
      <c r="G9" s="193"/>
    </row>
    <row r="10" spans="1:14" s="20" customFormat="1" ht="15" customHeight="1" x14ac:dyDescent="0.2"/>
    <row r="11" spans="1:14" s="56" customFormat="1" ht="15" customHeight="1" x14ac:dyDescent="0.2">
      <c r="A11" s="173" t="s">
        <v>4</v>
      </c>
      <c r="B11" s="173" t="s">
        <v>5</v>
      </c>
      <c r="C11" s="175" t="s">
        <v>256</v>
      </c>
      <c r="D11" s="175"/>
      <c r="E11" s="175"/>
      <c r="F11" s="175" t="s">
        <v>257</v>
      </c>
      <c r="G11" s="175"/>
      <c r="H11" s="175"/>
      <c r="I11" s="170" t="s">
        <v>258</v>
      </c>
      <c r="J11" s="170" t="s">
        <v>271</v>
      </c>
      <c r="K11" s="170" t="s">
        <v>260</v>
      </c>
      <c r="L11" s="195" t="s">
        <v>261</v>
      </c>
      <c r="M11" s="195" t="s">
        <v>262</v>
      </c>
      <c r="N11" s="197" t="s">
        <v>263</v>
      </c>
    </row>
    <row r="12" spans="1:14" s="2" customFormat="1" ht="110.1" customHeight="1" x14ac:dyDescent="0.25">
      <c r="A12" s="174"/>
      <c r="B12" s="174"/>
      <c r="C12" s="57" t="s">
        <v>272</v>
      </c>
      <c r="D12" s="57" t="s">
        <v>273</v>
      </c>
      <c r="E12" s="57" t="s">
        <v>274</v>
      </c>
      <c r="F12" s="57" t="s">
        <v>272</v>
      </c>
      <c r="G12" s="57" t="s">
        <v>273</v>
      </c>
      <c r="H12" s="57" t="s">
        <v>274</v>
      </c>
      <c r="I12" s="171"/>
      <c r="J12" s="171"/>
      <c r="K12" s="171"/>
      <c r="L12" s="196"/>
      <c r="M12" s="196"/>
      <c r="N12" s="198"/>
    </row>
    <row r="13" spans="1:14" s="2" customFormat="1" ht="15" customHeight="1" x14ac:dyDescent="0.25">
      <c r="A13" s="58" t="s">
        <v>128</v>
      </c>
      <c r="B13" s="59" t="s">
        <v>129</v>
      </c>
      <c r="C13" s="63">
        <v>501</v>
      </c>
      <c r="D13" s="66">
        <v>51690</v>
      </c>
      <c r="E13" s="70">
        <v>9.6923999999999992</v>
      </c>
      <c r="F13" s="63">
        <v>319</v>
      </c>
      <c r="G13" s="66">
        <v>36479</v>
      </c>
      <c r="H13" s="68">
        <v>8.7447599999999994</v>
      </c>
      <c r="I13" s="68">
        <v>-9.7771399999999993</v>
      </c>
      <c r="J13" s="68">
        <v>8.7447599999999994</v>
      </c>
      <c r="K13" s="63">
        <v>8</v>
      </c>
      <c r="L13" s="64" t="s">
        <v>191</v>
      </c>
      <c r="M13" s="64" t="s">
        <v>192</v>
      </c>
      <c r="N13" s="65" t="s">
        <v>191</v>
      </c>
    </row>
    <row r="14" spans="1:14" s="2" customFormat="1" ht="15" customHeight="1" x14ac:dyDescent="0.25">
      <c r="A14" s="58" t="s">
        <v>126</v>
      </c>
      <c r="B14" s="59" t="s">
        <v>127</v>
      </c>
      <c r="C14" s="63">
        <v>13</v>
      </c>
      <c r="D14" s="66">
        <v>5932</v>
      </c>
      <c r="E14" s="70">
        <v>2.1915</v>
      </c>
      <c r="F14" s="63">
        <v>15</v>
      </c>
      <c r="G14" s="66">
        <v>5962</v>
      </c>
      <c r="H14" s="68">
        <v>2.51593</v>
      </c>
      <c r="I14" s="68">
        <v>14.80402</v>
      </c>
      <c r="J14" s="68">
        <v>2.51593</v>
      </c>
      <c r="K14" s="72">
        <v>2.2000000000000002</v>
      </c>
      <c r="L14" s="64" t="s">
        <v>192</v>
      </c>
      <c r="M14" s="64" t="s">
        <v>192</v>
      </c>
      <c r="N14" s="65" t="s">
        <v>192</v>
      </c>
    </row>
    <row r="15" spans="1:14" s="2" customFormat="1" ht="15" customHeight="1" x14ac:dyDescent="0.25">
      <c r="A15" s="58" t="s">
        <v>12</v>
      </c>
      <c r="B15" s="59" t="s">
        <v>13</v>
      </c>
      <c r="C15" s="60">
        <v>0</v>
      </c>
      <c r="D15" s="63">
        <v>763</v>
      </c>
      <c r="E15" s="61">
        <v>0</v>
      </c>
      <c r="F15" s="60">
        <v>0</v>
      </c>
      <c r="G15" s="63">
        <v>818</v>
      </c>
      <c r="H15" s="60">
        <v>0</v>
      </c>
      <c r="I15" s="60">
        <v>0</v>
      </c>
      <c r="J15" s="62"/>
      <c r="K15" s="72">
        <v>9.9</v>
      </c>
      <c r="L15" s="64" t="s">
        <v>191</v>
      </c>
      <c r="M15" s="64" t="s">
        <v>191</v>
      </c>
      <c r="N15" s="65" t="s">
        <v>191</v>
      </c>
    </row>
    <row r="16" spans="1:14" s="2" customFormat="1" ht="15" customHeight="1" x14ac:dyDescent="0.25">
      <c r="A16" s="58" t="s">
        <v>134</v>
      </c>
      <c r="B16" s="59" t="s">
        <v>135</v>
      </c>
      <c r="C16" s="63">
        <v>943</v>
      </c>
      <c r="D16" s="66">
        <v>107525</v>
      </c>
      <c r="E16" s="67">
        <v>8.7700499999999995</v>
      </c>
      <c r="F16" s="63">
        <v>894</v>
      </c>
      <c r="G16" s="66">
        <v>105888</v>
      </c>
      <c r="H16" s="68">
        <v>8.4428800000000006</v>
      </c>
      <c r="I16" s="68">
        <v>-3.73054</v>
      </c>
      <c r="J16" s="68">
        <v>8.4428800000000006</v>
      </c>
      <c r="K16" s="72">
        <v>8.6999999999999993</v>
      </c>
      <c r="L16" s="64" t="s">
        <v>191</v>
      </c>
      <c r="M16" s="64" t="s">
        <v>191</v>
      </c>
      <c r="N16" s="65" t="s">
        <v>191</v>
      </c>
    </row>
    <row r="17" spans="1:14" s="2" customFormat="1" ht="15" customHeight="1" x14ac:dyDescent="0.25">
      <c r="A17" s="58" t="s">
        <v>136</v>
      </c>
      <c r="B17" s="59" t="s">
        <v>137</v>
      </c>
      <c r="C17" s="63">
        <v>922</v>
      </c>
      <c r="D17" s="66">
        <v>103609</v>
      </c>
      <c r="E17" s="67">
        <v>8.8988399999999999</v>
      </c>
      <c r="F17" s="63">
        <v>816</v>
      </c>
      <c r="G17" s="66">
        <v>102487</v>
      </c>
      <c r="H17" s="68">
        <v>7.9619900000000001</v>
      </c>
      <c r="I17" s="68">
        <v>-10.52778</v>
      </c>
      <c r="J17" s="68">
        <v>7.9619900000000001</v>
      </c>
      <c r="K17" s="72">
        <v>8.8000000000000007</v>
      </c>
      <c r="L17" s="64" t="s">
        <v>191</v>
      </c>
      <c r="M17" s="64" t="s">
        <v>191</v>
      </c>
      <c r="N17" s="65" t="s">
        <v>191</v>
      </c>
    </row>
    <row r="18" spans="1:14" s="2" customFormat="1" ht="15" customHeight="1" x14ac:dyDescent="0.25">
      <c r="A18" s="58" t="s">
        <v>14</v>
      </c>
      <c r="B18" s="59" t="s">
        <v>15</v>
      </c>
      <c r="C18" s="60">
        <v>0</v>
      </c>
      <c r="D18" s="60">
        <v>0</v>
      </c>
      <c r="E18" s="61">
        <v>0</v>
      </c>
      <c r="F18" s="60">
        <v>0</v>
      </c>
      <c r="G18" s="60">
        <v>0</v>
      </c>
      <c r="H18" s="60">
        <v>0</v>
      </c>
      <c r="I18" s="60">
        <v>0</v>
      </c>
      <c r="J18" s="62"/>
      <c r="K18" s="72">
        <v>9.9</v>
      </c>
      <c r="L18" s="64" t="s">
        <v>191</v>
      </c>
      <c r="M18" s="64" t="s">
        <v>191</v>
      </c>
      <c r="N18" s="65" t="s">
        <v>191</v>
      </c>
    </row>
    <row r="19" spans="1:14" s="2" customFormat="1" ht="15" customHeight="1" x14ac:dyDescent="0.25">
      <c r="A19" s="58" t="s">
        <v>152</v>
      </c>
      <c r="B19" s="59" t="s">
        <v>153</v>
      </c>
      <c r="C19" s="66">
        <v>1107</v>
      </c>
      <c r="D19" s="66">
        <v>93782</v>
      </c>
      <c r="E19" s="67">
        <v>11.80397</v>
      </c>
      <c r="F19" s="66">
        <v>1067</v>
      </c>
      <c r="G19" s="66">
        <v>92612</v>
      </c>
      <c r="H19" s="68">
        <v>11.521190000000001</v>
      </c>
      <c r="I19" s="68">
        <v>-2.3956300000000001</v>
      </c>
      <c r="J19" s="68">
        <v>11.521190000000001</v>
      </c>
      <c r="K19" s="72">
        <v>12.5</v>
      </c>
      <c r="L19" s="64" t="s">
        <v>191</v>
      </c>
      <c r="M19" s="64" t="s">
        <v>191</v>
      </c>
      <c r="N19" s="65" t="s">
        <v>191</v>
      </c>
    </row>
    <row r="20" spans="1:14" s="2" customFormat="1" ht="15" customHeight="1" x14ac:dyDescent="0.25">
      <c r="A20" s="58" t="s">
        <v>18</v>
      </c>
      <c r="B20" s="59" t="s">
        <v>19</v>
      </c>
      <c r="C20" s="60">
        <v>0</v>
      </c>
      <c r="D20" s="60">
        <v>0</v>
      </c>
      <c r="E20" s="61">
        <v>0</v>
      </c>
      <c r="F20" s="60">
        <v>0</v>
      </c>
      <c r="G20" s="60">
        <v>0</v>
      </c>
      <c r="H20" s="60">
        <v>0</v>
      </c>
      <c r="I20" s="60">
        <v>0</v>
      </c>
      <c r="J20" s="62"/>
      <c r="K20" s="72">
        <v>9.9</v>
      </c>
      <c r="L20" s="64" t="s">
        <v>191</v>
      </c>
      <c r="M20" s="64" t="s">
        <v>191</v>
      </c>
      <c r="N20" s="65" t="s">
        <v>191</v>
      </c>
    </row>
    <row r="21" spans="1:14" s="2" customFormat="1" ht="15" customHeight="1" x14ac:dyDescent="0.25">
      <c r="A21" s="58" t="s">
        <v>118</v>
      </c>
      <c r="B21" s="59" t="s">
        <v>119</v>
      </c>
      <c r="C21" s="63">
        <v>620</v>
      </c>
      <c r="D21" s="66">
        <v>47342</v>
      </c>
      <c r="E21" s="67">
        <v>13.09619</v>
      </c>
      <c r="F21" s="63">
        <v>589</v>
      </c>
      <c r="G21" s="66">
        <v>46375</v>
      </c>
      <c r="H21" s="68">
        <v>12.700810000000001</v>
      </c>
      <c r="I21" s="68">
        <v>-3.01905</v>
      </c>
      <c r="J21" s="68">
        <v>12.700810000000001</v>
      </c>
      <c r="K21" s="72">
        <v>13.3</v>
      </c>
      <c r="L21" s="64" t="s">
        <v>191</v>
      </c>
      <c r="M21" s="64" t="s">
        <v>191</v>
      </c>
      <c r="N21" s="65" t="s">
        <v>191</v>
      </c>
    </row>
    <row r="22" spans="1:14" s="2" customFormat="1" ht="15" customHeight="1" x14ac:dyDescent="0.25">
      <c r="A22" s="58" t="s">
        <v>22</v>
      </c>
      <c r="B22" s="59" t="s">
        <v>23</v>
      </c>
      <c r="C22" s="60">
        <v>0</v>
      </c>
      <c r="D22" s="60">
        <v>0</v>
      </c>
      <c r="E22" s="61">
        <v>0</v>
      </c>
      <c r="F22" s="60">
        <v>0</v>
      </c>
      <c r="G22" s="60">
        <v>0</v>
      </c>
      <c r="H22" s="60">
        <v>0</v>
      </c>
      <c r="I22" s="60">
        <v>0</v>
      </c>
      <c r="J22" s="62"/>
      <c r="K22" s="72">
        <v>9.9</v>
      </c>
      <c r="L22" s="64" t="s">
        <v>191</v>
      </c>
      <c r="M22" s="64" t="s">
        <v>191</v>
      </c>
      <c r="N22" s="65" t="s">
        <v>191</v>
      </c>
    </row>
    <row r="23" spans="1:14" s="2" customFormat="1" ht="15" customHeight="1" x14ac:dyDescent="0.25">
      <c r="A23" s="58" t="s">
        <v>26</v>
      </c>
      <c r="B23" s="59" t="s">
        <v>27</v>
      </c>
      <c r="C23" s="63">
        <v>199</v>
      </c>
      <c r="D23" s="66">
        <v>12679</v>
      </c>
      <c r="E23" s="67">
        <v>15.69524</v>
      </c>
      <c r="F23" s="63">
        <v>176</v>
      </c>
      <c r="G23" s="66">
        <v>12242</v>
      </c>
      <c r="H23" s="68">
        <v>14.37674</v>
      </c>
      <c r="I23" s="68">
        <v>-8.4006399999999992</v>
      </c>
      <c r="J23" s="68">
        <v>14.37674</v>
      </c>
      <c r="K23" s="72">
        <v>14.8</v>
      </c>
      <c r="L23" s="64" t="s">
        <v>191</v>
      </c>
      <c r="M23" s="64" t="s">
        <v>191</v>
      </c>
      <c r="N23" s="65" t="s">
        <v>191</v>
      </c>
    </row>
    <row r="24" spans="1:14" s="2" customFormat="1" ht="15" customHeight="1" x14ac:dyDescent="0.25">
      <c r="A24" s="58" t="s">
        <v>122</v>
      </c>
      <c r="B24" s="59" t="s">
        <v>123</v>
      </c>
      <c r="C24" s="63">
        <v>653</v>
      </c>
      <c r="D24" s="66">
        <v>56380</v>
      </c>
      <c r="E24" s="67">
        <v>11.58212</v>
      </c>
      <c r="F24" s="63">
        <v>596</v>
      </c>
      <c r="G24" s="66">
        <v>56192</v>
      </c>
      <c r="H24" s="68">
        <v>10.606490000000001</v>
      </c>
      <c r="I24" s="68">
        <v>-8.4235900000000008</v>
      </c>
      <c r="J24" s="68">
        <v>10.606490000000001</v>
      </c>
      <c r="K24" s="72">
        <v>11.1</v>
      </c>
      <c r="L24" s="64" t="s">
        <v>191</v>
      </c>
      <c r="M24" s="64" t="s">
        <v>191</v>
      </c>
      <c r="N24" s="65" t="s">
        <v>191</v>
      </c>
    </row>
    <row r="25" spans="1:14" s="2" customFormat="1" ht="15" customHeight="1" x14ac:dyDescent="0.25">
      <c r="A25" s="58" t="s">
        <v>146</v>
      </c>
      <c r="B25" s="59" t="s">
        <v>147</v>
      </c>
      <c r="C25" s="63">
        <v>428</v>
      </c>
      <c r="D25" s="66">
        <v>32382</v>
      </c>
      <c r="E25" s="67">
        <v>13.217219999999999</v>
      </c>
      <c r="F25" s="63">
        <v>389</v>
      </c>
      <c r="G25" s="66">
        <v>31815</v>
      </c>
      <c r="H25" s="68">
        <v>12.226940000000001</v>
      </c>
      <c r="I25" s="68">
        <v>-7.4923500000000001</v>
      </c>
      <c r="J25" s="68">
        <v>12.226940000000001</v>
      </c>
      <c r="K25" s="72">
        <v>12.2</v>
      </c>
      <c r="L25" s="64" t="s">
        <v>191</v>
      </c>
      <c r="M25" s="64" t="s">
        <v>192</v>
      </c>
      <c r="N25" s="65" t="s">
        <v>191</v>
      </c>
    </row>
    <row r="26" spans="1:14" s="2" customFormat="1" ht="15" customHeight="1" x14ac:dyDescent="0.25">
      <c r="A26" s="58" t="s">
        <v>138</v>
      </c>
      <c r="B26" s="59" t="s">
        <v>139</v>
      </c>
      <c r="C26" s="63">
        <v>284</v>
      </c>
      <c r="D26" s="66">
        <v>22399</v>
      </c>
      <c r="E26" s="67">
        <v>12.67914</v>
      </c>
      <c r="F26" s="63">
        <v>297</v>
      </c>
      <c r="G26" s="66">
        <v>21861</v>
      </c>
      <c r="H26" s="68">
        <v>13.585839999999999</v>
      </c>
      <c r="I26" s="68">
        <v>7.1511199999999997</v>
      </c>
      <c r="J26" s="68">
        <v>13.585839999999999</v>
      </c>
      <c r="K26" s="63">
        <v>12</v>
      </c>
      <c r="L26" s="64" t="s">
        <v>192</v>
      </c>
      <c r="M26" s="64" t="s">
        <v>192</v>
      </c>
      <c r="N26" s="65" t="s">
        <v>192</v>
      </c>
    </row>
    <row r="27" spans="1:14" s="2" customFormat="1" ht="15" customHeight="1" x14ac:dyDescent="0.25">
      <c r="A27" s="58" t="s">
        <v>30</v>
      </c>
      <c r="B27" s="59" t="s">
        <v>31</v>
      </c>
      <c r="C27" s="63">
        <v>74</v>
      </c>
      <c r="D27" s="66">
        <v>6907</v>
      </c>
      <c r="E27" s="67">
        <v>10.71377</v>
      </c>
      <c r="F27" s="63">
        <v>75</v>
      </c>
      <c r="G27" s="66">
        <v>6554</v>
      </c>
      <c r="H27" s="68">
        <v>11.443390000000001</v>
      </c>
      <c r="I27" s="68">
        <v>6.8101099999999999</v>
      </c>
      <c r="J27" s="68">
        <v>11.443390000000001</v>
      </c>
      <c r="K27" s="72">
        <v>9.1</v>
      </c>
      <c r="L27" s="64" t="s">
        <v>192</v>
      </c>
      <c r="M27" s="64" t="s">
        <v>192</v>
      </c>
      <c r="N27" s="65" t="s">
        <v>192</v>
      </c>
    </row>
    <row r="28" spans="1:14" s="2" customFormat="1" ht="15" customHeight="1" x14ac:dyDescent="0.25">
      <c r="A28" s="58" t="s">
        <v>32</v>
      </c>
      <c r="B28" s="59" t="s">
        <v>33</v>
      </c>
      <c r="C28" s="63">
        <v>107</v>
      </c>
      <c r="D28" s="66">
        <v>9105</v>
      </c>
      <c r="E28" s="67">
        <v>11.75178</v>
      </c>
      <c r="F28" s="63">
        <v>107</v>
      </c>
      <c r="G28" s="66">
        <v>8734</v>
      </c>
      <c r="H28" s="68">
        <v>12.250970000000001</v>
      </c>
      <c r="I28" s="68">
        <v>4.2477799999999997</v>
      </c>
      <c r="J28" s="68">
        <v>12.250970000000001</v>
      </c>
      <c r="K28" s="72">
        <v>10.199999999999999</v>
      </c>
      <c r="L28" s="64" t="s">
        <v>192</v>
      </c>
      <c r="M28" s="64" t="s">
        <v>192</v>
      </c>
      <c r="N28" s="65" t="s">
        <v>192</v>
      </c>
    </row>
    <row r="29" spans="1:14" s="2" customFormat="1" ht="15" customHeight="1" x14ac:dyDescent="0.25">
      <c r="A29" s="58" t="s">
        <v>34</v>
      </c>
      <c r="B29" s="59" t="s">
        <v>35</v>
      </c>
      <c r="C29" s="63">
        <v>92</v>
      </c>
      <c r="D29" s="66">
        <v>7626</v>
      </c>
      <c r="E29" s="67">
        <v>12.06399</v>
      </c>
      <c r="F29" s="63">
        <v>73</v>
      </c>
      <c r="G29" s="66">
        <v>7284</v>
      </c>
      <c r="H29" s="68">
        <v>10.02197</v>
      </c>
      <c r="I29" s="68">
        <v>-16.926570000000002</v>
      </c>
      <c r="J29" s="68">
        <v>10.02197</v>
      </c>
      <c r="K29" s="72">
        <v>10.1</v>
      </c>
      <c r="L29" s="64" t="s">
        <v>191</v>
      </c>
      <c r="M29" s="64" t="s">
        <v>191</v>
      </c>
      <c r="N29" s="65" t="s">
        <v>191</v>
      </c>
    </row>
    <row r="30" spans="1:14" s="2" customFormat="1" ht="15" customHeight="1" x14ac:dyDescent="0.25">
      <c r="A30" s="58" t="s">
        <v>140</v>
      </c>
      <c r="B30" s="59" t="s">
        <v>141</v>
      </c>
      <c r="C30" s="63">
        <v>317</v>
      </c>
      <c r="D30" s="66">
        <v>24987</v>
      </c>
      <c r="E30" s="70">
        <v>12.6866</v>
      </c>
      <c r="F30" s="63">
        <v>268</v>
      </c>
      <c r="G30" s="66">
        <v>24089</v>
      </c>
      <c r="H30" s="68">
        <v>11.12541</v>
      </c>
      <c r="I30" s="68">
        <v>-12.305820000000001</v>
      </c>
      <c r="J30" s="68">
        <v>11.12541</v>
      </c>
      <c r="K30" s="72">
        <v>11.4</v>
      </c>
      <c r="L30" s="64" t="s">
        <v>191</v>
      </c>
      <c r="M30" s="64" t="s">
        <v>191</v>
      </c>
      <c r="N30" s="65" t="s">
        <v>191</v>
      </c>
    </row>
    <row r="31" spans="1:14" s="2" customFormat="1" ht="15" customHeight="1" x14ac:dyDescent="0.25">
      <c r="A31" s="58" t="s">
        <v>36</v>
      </c>
      <c r="B31" s="59" t="s">
        <v>37</v>
      </c>
      <c r="C31" s="63">
        <v>252</v>
      </c>
      <c r="D31" s="66">
        <v>22582</v>
      </c>
      <c r="E31" s="67">
        <v>11.159330000000001</v>
      </c>
      <c r="F31" s="63">
        <v>263</v>
      </c>
      <c r="G31" s="66">
        <v>21930</v>
      </c>
      <c r="H31" s="69">
        <v>11.992699999999999</v>
      </c>
      <c r="I31" s="68">
        <v>7.4679200000000003</v>
      </c>
      <c r="J31" s="69">
        <v>11.992699999999999</v>
      </c>
      <c r="K31" s="72">
        <v>11.1</v>
      </c>
      <c r="L31" s="64" t="s">
        <v>192</v>
      </c>
      <c r="M31" s="64" t="s">
        <v>192</v>
      </c>
      <c r="N31" s="65" t="s">
        <v>192</v>
      </c>
    </row>
    <row r="32" spans="1:14" s="2" customFormat="1" ht="15" customHeight="1" x14ac:dyDescent="0.25">
      <c r="A32" s="58" t="s">
        <v>38</v>
      </c>
      <c r="B32" s="59" t="s">
        <v>39</v>
      </c>
      <c r="C32" s="63">
        <v>87</v>
      </c>
      <c r="D32" s="66">
        <v>6720</v>
      </c>
      <c r="E32" s="67">
        <v>12.946429999999999</v>
      </c>
      <c r="F32" s="63">
        <v>78</v>
      </c>
      <c r="G32" s="66">
        <v>6428</v>
      </c>
      <c r="H32" s="68">
        <v>12.134410000000001</v>
      </c>
      <c r="I32" s="68">
        <v>-6.2721499999999999</v>
      </c>
      <c r="J32" s="68">
        <v>12.134410000000001</v>
      </c>
      <c r="K32" s="72">
        <v>11.6</v>
      </c>
      <c r="L32" s="64" t="s">
        <v>191</v>
      </c>
      <c r="M32" s="64" t="s">
        <v>192</v>
      </c>
      <c r="N32" s="65" t="s">
        <v>191</v>
      </c>
    </row>
    <row r="33" spans="1:14" s="2" customFormat="1" ht="15" customHeight="1" x14ac:dyDescent="0.25">
      <c r="A33" s="58" t="s">
        <v>40</v>
      </c>
      <c r="B33" s="59" t="s">
        <v>41</v>
      </c>
      <c r="C33" s="63">
        <v>156</v>
      </c>
      <c r="D33" s="66">
        <v>12034</v>
      </c>
      <c r="E33" s="67">
        <v>12.96327</v>
      </c>
      <c r="F33" s="63">
        <v>137</v>
      </c>
      <c r="G33" s="66">
        <v>11621</v>
      </c>
      <c r="H33" s="71">
        <v>11.789</v>
      </c>
      <c r="I33" s="68">
        <v>-9.0584399999999992</v>
      </c>
      <c r="J33" s="71">
        <v>11.789</v>
      </c>
      <c r="K33" s="72">
        <v>11.8</v>
      </c>
      <c r="L33" s="64" t="s">
        <v>191</v>
      </c>
      <c r="M33" s="64" t="s">
        <v>191</v>
      </c>
      <c r="N33" s="65" t="s">
        <v>191</v>
      </c>
    </row>
    <row r="34" spans="1:14" s="2" customFormat="1" ht="15" customHeight="1" x14ac:dyDescent="0.25">
      <c r="A34" s="58" t="s">
        <v>156</v>
      </c>
      <c r="B34" s="59" t="s">
        <v>157</v>
      </c>
      <c r="C34" s="63">
        <v>416</v>
      </c>
      <c r="D34" s="66">
        <v>30949</v>
      </c>
      <c r="E34" s="67">
        <v>13.441470000000001</v>
      </c>
      <c r="F34" s="63">
        <v>354</v>
      </c>
      <c r="G34" s="66">
        <v>29618</v>
      </c>
      <c r="H34" s="68">
        <v>11.95219</v>
      </c>
      <c r="I34" s="68">
        <v>-11.079739999999999</v>
      </c>
      <c r="J34" s="68">
        <v>11.95219</v>
      </c>
      <c r="K34" s="63">
        <v>12</v>
      </c>
      <c r="L34" s="64" t="s">
        <v>191</v>
      </c>
      <c r="M34" s="64" t="s">
        <v>191</v>
      </c>
      <c r="N34" s="65" t="s">
        <v>191</v>
      </c>
    </row>
    <row r="35" spans="1:14" s="2" customFormat="1" ht="15" customHeight="1" x14ac:dyDescent="0.25">
      <c r="A35" s="58" t="s">
        <v>42</v>
      </c>
      <c r="B35" s="59" t="s">
        <v>43</v>
      </c>
      <c r="C35" s="63">
        <v>251</v>
      </c>
      <c r="D35" s="66">
        <v>19253</v>
      </c>
      <c r="E35" s="67">
        <v>13.03693</v>
      </c>
      <c r="F35" s="63">
        <v>242</v>
      </c>
      <c r="G35" s="66">
        <v>18733</v>
      </c>
      <c r="H35" s="68">
        <v>12.918380000000001</v>
      </c>
      <c r="I35" s="68">
        <v>-0.90934000000000004</v>
      </c>
      <c r="J35" s="68">
        <v>12.918380000000001</v>
      </c>
      <c r="K35" s="72">
        <v>11.7</v>
      </c>
      <c r="L35" s="64" t="s">
        <v>191</v>
      </c>
      <c r="M35" s="64" t="s">
        <v>192</v>
      </c>
      <c r="N35" s="65" t="s">
        <v>191</v>
      </c>
    </row>
    <row r="36" spans="1:14" s="2" customFormat="1" ht="15" customHeight="1" x14ac:dyDescent="0.25">
      <c r="A36" s="58" t="s">
        <v>44</v>
      </c>
      <c r="B36" s="59" t="s">
        <v>45</v>
      </c>
      <c r="C36" s="63">
        <v>121</v>
      </c>
      <c r="D36" s="66">
        <v>8243</v>
      </c>
      <c r="E36" s="67">
        <v>14.679119999999999</v>
      </c>
      <c r="F36" s="63">
        <v>114</v>
      </c>
      <c r="G36" s="66">
        <v>7856</v>
      </c>
      <c r="H36" s="69">
        <v>14.511200000000001</v>
      </c>
      <c r="I36" s="68">
        <v>-1.14394</v>
      </c>
      <c r="J36" s="69">
        <v>14.511200000000001</v>
      </c>
      <c r="K36" s="72">
        <v>13.4</v>
      </c>
      <c r="L36" s="64" t="s">
        <v>191</v>
      </c>
      <c r="M36" s="64" t="s">
        <v>192</v>
      </c>
      <c r="N36" s="65" t="s">
        <v>191</v>
      </c>
    </row>
    <row r="37" spans="1:14" s="2" customFormat="1" ht="15" customHeight="1" x14ac:dyDescent="0.25">
      <c r="A37" s="58" t="s">
        <v>46</v>
      </c>
      <c r="B37" s="59" t="s">
        <v>47</v>
      </c>
      <c r="C37" s="63">
        <v>187</v>
      </c>
      <c r="D37" s="66">
        <v>16493</v>
      </c>
      <c r="E37" s="67">
        <v>11.338139999999999</v>
      </c>
      <c r="F37" s="63">
        <v>202</v>
      </c>
      <c r="G37" s="66">
        <v>15864</v>
      </c>
      <c r="H37" s="68">
        <v>12.733230000000001</v>
      </c>
      <c r="I37" s="69">
        <v>12.304399999999999</v>
      </c>
      <c r="J37" s="68">
        <v>12.733230000000001</v>
      </c>
      <c r="K37" s="72">
        <v>9.9</v>
      </c>
      <c r="L37" s="64" t="s">
        <v>192</v>
      </c>
      <c r="M37" s="64" t="s">
        <v>192</v>
      </c>
      <c r="N37" s="65" t="s">
        <v>192</v>
      </c>
    </row>
    <row r="38" spans="1:14" s="2" customFormat="1" ht="15" customHeight="1" x14ac:dyDescent="0.25">
      <c r="A38" s="58" t="s">
        <v>48</v>
      </c>
      <c r="B38" s="59" t="s">
        <v>49</v>
      </c>
      <c r="C38" s="63">
        <v>142</v>
      </c>
      <c r="D38" s="66">
        <v>9975</v>
      </c>
      <c r="E38" s="67">
        <v>14.23559</v>
      </c>
      <c r="F38" s="63">
        <v>136</v>
      </c>
      <c r="G38" s="66">
        <v>9551</v>
      </c>
      <c r="H38" s="68">
        <v>14.23935</v>
      </c>
      <c r="I38" s="68">
        <v>2.6409999999999999E-2</v>
      </c>
      <c r="J38" s="68">
        <v>14.23935</v>
      </c>
      <c r="K38" s="63">
        <v>15</v>
      </c>
      <c r="L38" s="64" t="s">
        <v>192</v>
      </c>
      <c r="M38" s="64" t="s">
        <v>191</v>
      </c>
      <c r="N38" s="65" t="s">
        <v>191</v>
      </c>
    </row>
    <row r="39" spans="1:14" s="2" customFormat="1" ht="15" customHeight="1" x14ac:dyDescent="0.25">
      <c r="A39" s="58" t="s">
        <v>50</v>
      </c>
      <c r="B39" s="59" t="s">
        <v>51</v>
      </c>
      <c r="C39" s="63">
        <v>491</v>
      </c>
      <c r="D39" s="66">
        <v>52340</v>
      </c>
      <c r="E39" s="67">
        <v>9.3809699999999996</v>
      </c>
      <c r="F39" s="63">
        <v>441</v>
      </c>
      <c r="G39" s="66">
        <v>52948</v>
      </c>
      <c r="H39" s="68">
        <v>8.3289299999999997</v>
      </c>
      <c r="I39" s="68">
        <v>-11.21462</v>
      </c>
      <c r="J39" s="68">
        <v>8.3289299999999997</v>
      </c>
      <c r="K39" s="72">
        <v>9.1</v>
      </c>
      <c r="L39" s="64" t="s">
        <v>191</v>
      </c>
      <c r="M39" s="64" t="s">
        <v>191</v>
      </c>
      <c r="N39" s="65" t="s">
        <v>191</v>
      </c>
    </row>
    <row r="40" spans="1:14" s="2" customFormat="1" ht="15" customHeight="1" x14ac:dyDescent="0.25">
      <c r="A40" s="58" t="s">
        <v>52</v>
      </c>
      <c r="B40" s="59" t="s">
        <v>53</v>
      </c>
      <c r="C40" s="63">
        <v>151</v>
      </c>
      <c r="D40" s="66">
        <v>11600</v>
      </c>
      <c r="E40" s="67">
        <v>13.017239999999999</v>
      </c>
      <c r="F40" s="63">
        <v>106</v>
      </c>
      <c r="G40" s="66">
        <v>11336</v>
      </c>
      <c r="H40" s="68">
        <v>9.3507400000000001</v>
      </c>
      <c r="I40" s="68">
        <v>-28.16649</v>
      </c>
      <c r="J40" s="68">
        <v>9.3507400000000001</v>
      </c>
      <c r="K40" s="72">
        <v>11.5</v>
      </c>
      <c r="L40" s="64" t="s">
        <v>191</v>
      </c>
      <c r="M40" s="64" t="s">
        <v>191</v>
      </c>
      <c r="N40" s="65" t="s">
        <v>191</v>
      </c>
    </row>
    <row r="41" spans="1:14" s="2" customFormat="1" ht="15" customHeight="1" x14ac:dyDescent="0.25">
      <c r="A41" s="58" t="s">
        <v>54</v>
      </c>
      <c r="B41" s="59" t="s">
        <v>55</v>
      </c>
      <c r="C41" s="63">
        <v>156</v>
      </c>
      <c r="D41" s="66">
        <v>11890</v>
      </c>
      <c r="E41" s="67">
        <v>13.12027</v>
      </c>
      <c r="F41" s="63">
        <v>135</v>
      </c>
      <c r="G41" s="66">
        <v>11460</v>
      </c>
      <c r="H41" s="69">
        <v>11.780099999999999</v>
      </c>
      <c r="I41" s="69">
        <v>-10.214499999999999</v>
      </c>
      <c r="J41" s="69">
        <v>11.780099999999999</v>
      </c>
      <c r="K41" s="72">
        <v>10.9</v>
      </c>
      <c r="L41" s="64" t="s">
        <v>191</v>
      </c>
      <c r="M41" s="64" t="s">
        <v>192</v>
      </c>
      <c r="N41" s="65" t="s">
        <v>191</v>
      </c>
    </row>
    <row r="42" spans="1:14" s="2" customFormat="1" ht="15" customHeight="1" x14ac:dyDescent="0.25">
      <c r="A42" s="58" t="s">
        <v>56</v>
      </c>
      <c r="B42" s="59" t="s">
        <v>57</v>
      </c>
      <c r="C42" s="63">
        <v>155</v>
      </c>
      <c r="D42" s="66">
        <v>12366</v>
      </c>
      <c r="E42" s="67">
        <v>12.534369999999999</v>
      </c>
      <c r="F42" s="63">
        <v>159</v>
      </c>
      <c r="G42" s="66">
        <v>12020</v>
      </c>
      <c r="H42" s="68">
        <v>13.22795</v>
      </c>
      <c r="I42" s="68">
        <v>5.5334300000000001</v>
      </c>
      <c r="J42" s="68">
        <v>13.22795</v>
      </c>
      <c r="K42" s="72">
        <v>12.1</v>
      </c>
      <c r="L42" s="64" t="s">
        <v>192</v>
      </c>
      <c r="M42" s="64" t="s">
        <v>192</v>
      </c>
      <c r="N42" s="65" t="s">
        <v>192</v>
      </c>
    </row>
    <row r="43" spans="1:14" s="2" customFormat="1" ht="15" customHeight="1" x14ac:dyDescent="0.25">
      <c r="A43" s="58" t="s">
        <v>58</v>
      </c>
      <c r="B43" s="59" t="s">
        <v>59</v>
      </c>
      <c r="C43" s="63">
        <v>254</v>
      </c>
      <c r="D43" s="66">
        <v>19397</v>
      </c>
      <c r="E43" s="67">
        <v>13.094810000000001</v>
      </c>
      <c r="F43" s="63">
        <v>224</v>
      </c>
      <c r="G43" s="66">
        <v>18684</v>
      </c>
      <c r="H43" s="68">
        <v>11.98887</v>
      </c>
      <c r="I43" s="68">
        <v>-8.4456399999999991</v>
      </c>
      <c r="J43" s="68">
        <v>11.98887</v>
      </c>
      <c r="K43" s="72">
        <v>10.9</v>
      </c>
      <c r="L43" s="64" t="s">
        <v>191</v>
      </c>
      <c r="M43" s="64" t="s">
        <v>192</v>
      </c>
      <c r="N43" s="65" t="s">
        <v>191</v>
      </c>
    </row>
    <row r="44" spans="1:14" s="2" customFormat="1" ht="15" customHeight="1" x14ac:dyDescent="0.25">
      <c r="A44" s="58" t="s">
        <v>60</v>
      </c>
      <c r="B44" s="59" t="s">
        <v>61</v>
      </c>
      <c r="C44" s="63">
        <v>77</v>
      </c>
      <c r="D44" s="66">
        <v>6413</v>
      </c>
      <c r="E44" s="67">
        <v>12.00686</v>
      </c>
      <c r="F44" s="63">
        <v>73</v>
      </c>
      <c r="G44" s="66">
        <v>6285</v>
      </c>
      <c r="H44" s="68">
        <v>11.61496</v>
      </c>
      <c r="I44" s="68">
        <v>-3.26397</v>
      </c>
      <c r="J44" s="68">
        <v>11.61496</v>
      </c>
      <c r="K44" s="72">
        <v>9.4</v>
      </c>
      <c r="L44" s="64" t="s">
        <v>191</v>
      </c>
      <c r="M44" s="64" t="s">
        <v>192</v>
      </c>
      <c r="N44" s="65" t="s">
        <v>191</v>
      </c>
    </row>
    <row r="45" spans="1:14" s="2" customFormat="1" ht="15" customHeight="1" x14ac:dyDescent="0.25">
      <c r="A45" s="58" t="s">
        <v>142</v>
      </c>
      <c r="B45" s="59" t="s">
        <v>143</v>
      </c>
      <c r="C45" s="63">
        <v>407</v>
      </c>
      <c r="D45" s="66">
        <v>34670</v>
      </c>
      <c r="E45" s="67">
        <v>11.73926</v>
      </c>
      <c r="F45" s="63">
        <v>338</v>
      </c>
      <c r="G45" s="66">
        <v>34027</v>
      </c>
      <c r="H45" s="68">
        <v>9.9332899999999995</v>
      </c>
      <c r="I45" s="68">
        <v>-15.38402</v>
      </c>
      <c r="J45" s="68">
        <v>9.9332899999999995</v>
      </c>
      <c r="K45" s="72">
        <v>10.5</v>
      </c>
      <c r="L45" s="64" t="s">
        <v>191</v>
      </c>
      <c r="M45" s="64" t="s">
        <v>191</v>
      </c>
      <c r="N45" s="65" t="s">
        <v>191</v>
      </c>
    </row>
    <row r="46" spans="1:14" s="2" customFormat="1" ht="15" customHeight="1" x14ac:dyDescent="0.25">
      <c r="A46" s="58" t="s">
        <v>144</v>
      </c>
      <c r="B46" s="59" t="s">
        <v>145</v>
      </c>
      <c r="C46" s="63">
        <v>393</v>
      </c>
      <c r="D46" s="66">
        <v>31501</v>
      </c>
      <c r="E46" s="67">
        <v>12.47579</v>
      </c>
      <c r="F46" s="63">
        <v>335</v>
      </c>
      <c r="G46" s="66">
        <v>30754</v>
      </c>
      <c r="H46" s="68">
        <v>10.89289</v>
      </c>
      <c r="I46" s="68">
        <v>-12.68777</v>
      </c>
      <c r="J46" s="68">
        <v>10.89289</v>
      </c>
      <c r="K46" s="72">
        <v>11.4</v>
      </c>
      <c r="L46" s="64" t="s">
        <v>191</v>
      </c>
      <c r="M46" s="64" t="s">
        <v>191</v>
      </c>
      <c r="N46" s="65" t="s">
        <v>191</v>
      </c>
    </row>
    <row r="47" spans="1:14" s="2" customFormat="1" ht="15" customHeight="1" x14ac:dyDescent="0.25">
      <c r="A47" s="58" t="s">
        <v>62</v>
      </c>
      <c r="B47" s="59" t="s">
        <v>63</v>
      </c>
      <c r="C47" s="63">
        <v>142</v>
      </c>
      <c r="D47" s="66">
        <v>11569</v>
      </c>
      <c r="E47" s="67">
        <v>12.274179999999999</v>
      </c>
      <c r="F47" s="63">
        <v>126</v>
      </c>
      <c r="G47" s="66">
        <v>11212</v>
      </c>
      <c r="H47" s="68">
        <v>11.237959999999999</v>
      </c>
      <c r="I47" s="68">
        <v>-8.4422700000000006</v>
      </c>
      <c r="J47" s="68">
        <v>11.237959999999999</v>
      </c>
      <c r="K47" s="72">
        <v>10.4</v>
      </c>
      <c r="L47" s="64" t="s">
        <v>191</v>
      </c>
      <c r="M47" s="64" t="s">
        <v>192</v>
      </c>
      <c r="N47" s="65" t="s">
        <v>191</v>
      </c>
    </row>
    <row r="48" spans="1:14" s="2" customFormat="1" ht="15" customHeight="1" x14ac:dyDescent="0.25">
      <c r="A48" s="58" t="s">
        <v>64</v>
      </c>
      <c r="B48" s="59" t="s">
        <v>65</v>
      </c>
      <c r="C48" s="63">
        <v>173</v>
      </c>
      <c r="D48" s="66">
        <v>12518</v>
      </c>
      <c r="E48" s="70">
        <v>13.8201</v>
      </c>
      <c r="F48" s="63">
        <v>153</v>
      </c>
      <c r="G48" s="66">
        <v>12009</v>
      </c>
      <c r="H48" s="68">
        <v>12.74044</v>
      </c>
      <c r="I48" s="68">
        <v>-7.8122400000000001</v>
      </c>
      <c r="J48" s="68">
        <v>12.74044</v>
      </c>
      <c r="K48" s="72">
        <v>12.2</v>
      </c>
      <c r="L48" s="64" t="s">
        <v>191</v>
      </c>
      <c r="M48" s="64" t="s">
        <v>192</v>
      </c>
      <c r="N48" s="65" t="s">
        <v>191</v>
      </c>
    </row>
    <row r="49" spans="1:14" s="2" customFormat="1" ht="15" customHeight="1" x14ac:dyDescent="0.25">
      <c r="A49" s="58" t="s">
        <v>66</v>
      </c>
      <c r="B49" s="59" t="s">
        <v>67</v>
      </c>
      <c r="C49" s="63">
        <v>96</v>
      </c>
      <c r="D49" s="66">
        <v>9188</v>
      </c>
      <c r="E49" s="67">
        <v>10.448410000000001</v>
      </c>
      <c r="F49" s="63">
        <v>121</v>
      </c>
      <c r="G49" s="66">
        <v>8784</v>
      </c>
      <c r="H49" s="68">
        <v>13.77505</v>
      </c>
      <c r="I49" s="68">
        <v>31.838719999999999</v>
      </c>
      <c r="J49" s="68">
        <v>13.77505</v>
      </c>
      <c r="K49" s="72">
        <v>9.1999999999999993</v>
      </c>
      <c r="L49" s="64" t="s">
        <v>192</v>
      </c>
      <c r="M49" s="64" t="s">
        <v>192</v>
      </c>
      <c r="N49" s="65" t="s">
        <v>192</v>
      </c>
    </row>
    <row r="50" spans="1:14" s="2" customFormat="1" ht="15" customHeight="1" x14ac:dyDescent="0.25">
      <c r="A50" s="58" t="s">
        <v>68</v>
      </c>
      <c r="B50" s="59" t="s">
        <v>69</v>
      </c>
      <c r="C50" s="63">
        <v>92</v>
      </c>
      <c r="D50" s="66">
        <v>8620</v>
      </c>
      <c r="E50" s="67">
        <v>10.67285</v>
      </c>
      <c r="F50" s="63">
        <v>81</v>
      </c>
      <c r="G50" s="66">
        <v>8254</v>
      </c>
      <c r="H50" s="68">
        <v>9.8134200000000007</v>
      </c>
      <c r="I50" s="68">
        <v>-8.0524900000000006</v>
      </c>
      <c r="J50" s="68">
        <v>9.8134200000000007</v>
      </c>
      <c r="K50" s="72">
        <v>9.4</v>
      </c>
      <c r="L50" s="64" t="s">
        <v>191</v>
      </c>
      <c r="M50" s="64" t="s">
        <v>192</v>
      </c>
      <c r="N50" s="65" t="s">
        <v>191</v>
      </c>
    </row>
    <row r="51" spans="1:14" s="2" customFormat="1" ht="15" customHeight="1" x14ac:dyDescent="0.25">
      <c r="A51" s="58" t="s">
        <v>148</v>
      </c>
      <c r="B51" s="59" t="s">
        <v>149</v>
      </c>
      <c r="C51" s="60">
        <v>0</v>
      </c>
      <c r="D51" s="63">
        <v>566</v>
      </c>
      <c r="E51" s="61">
        <v>0</v>
      </c>
      <c r="F51" s="60">
        <v>0</v>
      </c>
      <c r="G51" s="63">
        <v>672</v>
      </c>
      <c r="H51" s="60">
        <v>0</v>
      </c>
      <c r="I51" s="60">
        <v>0</v>
      </c>
      <c r="J51" s="62"/>
      <c r="K51" s="72">
        <v>3.1</v>
      </c>
      <c r="L51" s="64" t="s">
        <v>191</v>
      </c>
      <c r="M51" s="64" t="s">
        <v>191</v>
      </c>
      <c r="N51" s="65" t="s">
        <v>191</v>
      </c>
    </row>
    <row r="52" spans="1:14" s="2" customFormat="1" ht="15" customHeight="1" x14ac:dyDescent="0.25">
      <c r="A52" s="58" t="s">
        <v>70</v>
      </c>
      <c r="B52" s="59" t="s">
        <v>71</v>
      </c>
      <c r="C52" s="63">
        <v>369</v>
      </c>
      <c r="D52" s="66">
        <v>37470</v>
      </c>
      <c r="E52" s="67">
        <v>9.84788</v>
      </c>
      <c r="F52" s="63">
        <v>366</v>
      </c>
      <c r="G52" s="66">
        <v>36070</v>
      </c>
      <c r="H52" s="68">
        <v>10.146940000000001</v>
      </c>
      <c r="I52" s="69">
        <v>3.0367999999999999</v>
      </c>
      <c r="J52" s="68">
        <v>10.146940000000001</v>
      </c>
      <c r="K52" s="72">
        <v>6.8</v>
      </c>
      <c r="L52" s="64" t="s">
        <v>192</v>
      </c>
      <c r="M52" s="64" t="s">
        <v>192</v>
      </c>
      <c r="N52" s="65" t="s">
        <v>192</v>
      </c>
    </row>
    <row r="53" spans="1:14" s="2" customFormat="1" ht="15" customHeight="1" x14ac:dyDescent="0.25">
      <c r="A53" s="58" t="s">
        <v>72</v>
      </c>
      <c r="B53" s="59" t="s">
        <v>73</v>
      </c>
      <c r="C53" s="63">
        <v>123</v>
      </c>
      <c r="D53" s="66">
        <v>4266</v>
      </c>
      <c r="E53" s="67">
        <v>28.832630000000002</v>
      </c>
      <c r="F53" s="63">
        <v>88</v>
      </c>
      <c r="G53" s="66">
        <v>3662</v>
      </c>
      <c r="H53" s="68">
        <v>24.03058</v>
      </c>
      <c r="I53" s="68">
        <v>-16.654910000000001</v>
      </c>
      <c r="J53" s="68">
        <v>24.03058</v>
      </c>
      <c r="K53" s="72">
        <v>7.4</v>
      </c>
      <c r="L53" s="64" t="s">
        <v>191</v>
      </c>
      <c r="M53" s="64" t="s">
        <v>192</v>
      </c>
      <c r="N53" s="65" t="s">
        <v>191</v>
      </c>
    </row>
    <row r="54" spans="1:14" s="2" customFormat="1" ht="15" customHeight="1" x14ac:dyDescent="0.25">
      <c r="A54" s="58" t="s">
        <v>74</v>
      </c>
      <c r="B54" s="59" t="s">
        <v>75</v>
      </c>
      <c r="C54" s="63">
        <v>6</v>
      </c>
      <c r="D54" s="66">
        <v>1037</v>
      </c>
      <c r="E54" s="67">
        <v>5.78592</v>
      </c>
      <c r="F54" s="63">
        <v>10</v>
      </c>
      <c r="G54" s="63">
        <v>944</v>
      </c>
      <c r="H54" s="68">
        <v>10.593220000000001</v>
      </c>
      <c r="I54" s="68">
        <v>83.086179999999999</v>
      </c>
      <c r="J54" s="68">
        <v>10.593220000000001</v>
      </c>
      <c r="K54" s="72">
        <v>3.1</v>
      </c>
      <c r="L54" s="64" t="s">
        <v>192</v>
      </c>
      <c r="M54" s="64" t="s">
        <v>192</v>
      </c>
      <c r="N54" s="65" t="s">
        <v>192</v>
      </c>
    </row>
    <row r="55" spans="1:14" s="2" customFormat="1" ht="15" customHeight="1" x14ac:dyDescent="0.25">
      <c r="A55" s="58" t="s">
        <v>76</v>
      </c>
      <c r="B55" s="59" t="s">
        <v>77</v>
      </c>
      <c r="C55" s="63">
        <v>19</v>
      </c>
      <c r="D55" s="66">
        <v>4803</v>
      </c>
      <c r="E55" s="67">
        <v>3.9558599999999999</v>
      </c>
      <c r="F55" s="63">
        <v>13</v>
      </c>
      <c r="G55" s="66">
        <v>4605</v>
      </c>
      <c r="H55" s="68">
        <v>2.8230200000000001</v>
      </c>
      <c r="I55" s="68">
        <v>-28.63701</v>
      </c>
      <c r="J55" s="68">
        <v>2.8230200000000001</v>
      </c>
      <c r="K55" s="72">
        <v>2.8</v>
      </c>
      <c r="L55" s="64" t="s">
        <v>191</v>
      </c>
      <c r="M55" s="64" t="s">
        <v>192</v>
      </c>
      <c r="N55" s="65" t="s">
        <v>191</v>
      </c>
    </row>
    <row r="56" spans="1:14" s="2" customFormat="1" ht="15" customHeight="1" x14ac:dyDescent="0.25">
      <c r="A56" s="58" t="s">
        <v>150</v>
      </c>
      <c r="B56" s="59" t="s">
        <v>151</v>
      </c>
      <c r="C56" s="63">
        <v>75</v>
      </c>
      <c r="D56" s="66">
        <v>20635</v>
      </c>
      <c r="E56" s="70">
        <v>3.6345999999999998</v>
      </c>
      <c r="F56" s="63">
        <v>76</v>
      </c>
      <c r="G56" s="66">
        <v>22807</v>
      </c>
      <c r="H56" s="68">
        <v>3.3323100000000001</v>
      </c>
      <c r="I56" s="68">
        <v>-8.3170099999999998</v>
      </c>
      <c r="J56" s="68">
        <v>3.3323100000000001</v>
      </c>
      <c r="K56" s="72">
        <v>3.7</v>
      </c>
      <c r="L56" s="64" t="s">
        <v>191</v>
      </c>
      <c r="M56" s="64" t="s">
        <v>191</v>
      </c>
      <c r="N56" s="65" t="s">
        <v>191</v>
      </c>
    </row>
    <row r="57" spans="1:14" s="2" customFormat="1" ht="15" customHeight="1" x14ac:dyDescent="0.25">
      <c r="A57" s="58" t="s">
        <v>154</v>
      </c>
      <c r="B57" s="59" t="s">
        <v>155</v>
      </c>
      <c r="C57" s="63">
        <v>107</v>
      </c>
      <c r="D57" s="66">
        <v>26581</v>
      </c>
      <c r="E57" s="67">
        <v>4.0254300000000001</v>
      </c>
      <c r="F57" s="63">
        <v>233</v>
      </c>
      <c r="G57" s="66">
        <v>26396</v>
      </c>
      <c r="H57" s="69">
        <v>8.8270999999999997</v>
      </c>
      <c r="I57" s="68">
        <v>119.28341</v>
      </c>
      <c r="J57" s="69">
        <v>8.8270999999999997</v>
      </c>
      <c r="K57" s="72">
        <v>3.6</v>
      </c>
      <c r="L57" s="64" t="s">
        <v>192</v>
      </c>
      <c r="M57" s="64" t="s">
        <v>192</v>
      </c>
      <c r="N57" s="65" t="s">
        <v>192</v>
      </c>
    </row>
  </sheetData>
  <mergeCells count="17">
    <mergeCell ref="J11:J12"/>
    <mergeCell ref="K11:K12"/>
    <mergeCell ref="L11:L12"/>
    <mergeCell ref="M11:M12"/>
    <mergeCell ref="N11:N12"/>
    <mergeCell ref="A11:A12"/>
    <mergeCell ref="B11:B12"/>
    <mergeCell ref="C11:E11"/>
    <mergeCell ref="F11:H11"/>
    <mergeCell ref="I11:I12"/>
    <mergeCell ref="H1:N1"/>
    <mergeCell ref="H3:N4"/>
    <mergeCell ref="A5:N5"/>
    <mergeCell ref="A6:N6"/>
    <mergeCell ref="A8:C9"/>
    <mergeCell ref="D8:G9"/>
    <mergeCell ref="I8:N8"/>
  </mergeCells>
  <pageMargins left="0.39370078740157483" right="0.39370078740157483" top="0.39370078740157483" bottom="0.39370078740157483" header="0" footer="0"/>
  <pageSetup paperSize="9" scale="95" pageOrder="overThenDown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67"/>
  <sheetViews>
    <sheetView view="pageBreakPreview" zoomScale="120" zoomScaleNormal="100" zoomScaleSheetLayoutView="120" workbookViewId="0"/>
  </sheetViews>
  <sheetFormatPr defaultColWidth="10.33203125" defaultRowHeight="11.45" customHeight="1" x14ac:dyDescent="0.25"/>
  <cols>
    <col min="1" max="1" width="10.6640625" style="2" customWidth="1"/>
    <col min="2" max="2" width="41.5" style="2" customWidth="1"/>
    <col min="3" max="7" width="13.5" style="2" customWidth="1"/>
    <col min="8" max="8" width="15.33203125" style="2" customWidth="1"/>
    <col min="9" max="9" width="13.5" style="2" customWidth="1"/>
  </cols>
  <sheetData>
    <row r="1" spans="1:9" s="3" customFormat="1" ht="36.950000000000003" customHeight="1" x14ac:dyDescent="0.25">
      <c r="F1" s="167" t="s">
        <v>275</v>
      </c>
      <c r="G1" s="167"/>
      <c r="H1" s="167"/>
      <c r="I1" s="167"/>
    </row>
    <row r="2" spans="1:9" s="20" customFormat="1" ht="15" customHeight="1" x14ac:dyDescent="0.2">
      <c r="H2" s="199" t="s">
        <v>1</v>
      </c>
      <c r="I2" s="199"/>
    </row>
    <row r="4" spans="1:9" s="20" customFormat="1" ht="50.1" customHeight="1" x14ac:dyDescent="0.3">
      <c r="A4" s="200" t="s">
        <v>276</v>
      </c>
      <c r="B4" s="200"/>
      <c r="C4" s="200"/>
      <c r="D4" s="200"/>
      <c r="E4" s="200"/>
      <c r="F4" s="200"/>
      <c r="G4" s="200"/>
      <c r="H4" s="200"/>
      <c r="I4" s="200"/>
    </row>
    <row r="5" spans="1:9" s="16" customFormat="1" ht="15" customHeight="1" x14ac:dyDescent="0.25">
      <c r="A5" s="169" t="s">
        <v>3</v>
      </c>
      <c r="B5" s="169"/>
      <c r="C5" s="169"/>
      <c r="D5" s="169"/>
      <c r="E5" s="169"/>
      <c r="F5" s="169"/>
      <c r="G5" s="169"/>
      <c r="H5" s="169"/>
      <c r="I5" s="169"/>
    </row>
    <row r="7" spans="1:9" s="8" customFormat="1" ht="12.95" customHeight="1" x14ac:dyDescent="0.2">
      <c r="A7" s="7"/>
      <c r="B7" s="7"/>
      <c r="C7" s="201" t="s">
        <v>277</v>
      </c>
      <c r="D7" s="201"/>
      <c r="E7" s="201"/>
      <c r="F7" s="201"/>
      <c r="G7" s="201"/>
      <c r="H7" s="201"/>
      <c r="I7" s="201"/>
    </row>
    <row r="8" spans="1:9" s="8" customFormat="1" ht="12.95" customHeight="1" x14ac:dyDescent="0.2">
      <c r="A8" s="170" t="s">
        <v>4</v>
      </c>
      <c r="B8" s="170" t="s">
        <v>5</v>
      </c>
      <c r="C8" s="201" t="s">
        <v>278</v>
      </c>
      <c r="D8" s="201"/>
      <c r="E8" s="201"/>
      <c r="F8" s="201" t="s">
        <v>279</v>
      </c>
      <c r="G8" s="201"/>
      <c r="H8" s="201"/>
      <c r="I8" s="170" t="s">
        <v>280</v>
      </c>
    </row>
    <row r="9" spans="1:9" s="8" customFormat="1" ht="39.950000000000003" customHeight="1" x14ac:dyDescent="0.2">
      <c r="A9" s="171"/>
      <c r="B9" s="171"/>
      <c r="C9" s="7" t="s">
        <v>281</v>
      </c>
      <c r="D9" s="7" t="s">
        <v>282</v>
      </c>
      <c r="E9" s="7" t="s">
        <v>283</v>
      </c>
      <c r="F9" s="7" t="s">
        <v>281</v>
      </c>
      <c r="G9" s="7" t="s">
        <v>282</v>
      </c>
      <c r="H9" s="7" t="s">
        <v>283</v>
      </c>
      <c r="I9" s="171"/>
    </row>
    <row r="10" spans="1:9" s="8" customFormat="1" ht="12.95" customHeight="1" x14ac:dyDescent="0.2">
      <c r="A10" s="21">
        <v>560085</v>
      </c>
      <c r="B10" s="9" t="s">
        <v>284</v>
      </c>
      <c r="C10" s="24"/>
      <c r="D10" s="24"/>
      <c r="E10" s="24"/>
      <c r="F10" s="24"/>
      <c r="G10" s="21">
        <v>2</v>
      </c>
      <c r="H10" s="21">
        <v>2</v>
      </c>
      <c r="I10" s="24"/>
    </row>
    <row r="11" spans="1:9" s="8" customFormat="1" ht="12.95" customHeight="1" x14ac:dyDescent="0.2">
      <c r="A11" s="21">
        <v>560266</v>
      </c>
      <c r="B11" s="9" t="s">
        <v>133</v>
      </c>
      <c r="C11" s="10">
        <v>31099</v>
      </c>
      <c r="D11" s="10">
        <v>175188</v>
      </c>
      <c r="E11" s="10">
        <v>206287</v>
      </c>
      <c r="F11" s="10">
        <v>35403</v>
      </c>
      <c r="G11" s="10">
        <v>281821</v>
      </c>
      <c r="H11" s="10">
        <v>317224</v>
      </c>
      <c r="I11" s="21">
        <v>154</v>
      </c>
    </row>
    <row r="12" spans="1:9" s="8" customFormat="1" ht="12.95" customHeight="1" x14ac:dyDescent="0.2">
      <c r="A12" s="21">
        <v>560014</v>
      </c>
      <c r="B12" s="9" t="s">
        <v>13</v>
      </c>
      <c r="C12" s="21">
        <v>169</v>
      </c>
      <c r="D12" s="10">
        <v>1180</v>
      </c>
      <c r="E12" s="10">
        <v>1349</v>
      </c>
      <c r="F12" s="21">
        <v>151</v>
      </c>
      <c r="G12" s="21">
        <v>773</v>
      </c>
      <c r="H12" s="21">
        <v>924</v>
      </c>
      <c r="I12" s="21">
        <v>68</v>
      </c>
    </row>
    <row r="13" spans="1:9" s="8" customFormat="1" ht="12.95" customHeight="1" x14ac:dyDescent="0.2">
      <c r="A13" s="21">
        <v>560325</v>
      </c>
      <c r="B13" s="9" t="s">
        <v>153</v>
      </c>
      <c r="C13" s="10">
        <v>2380</v>
      </c>
      <c r="D13" s="10">
        <v>15990</v>
      </c>
      <c r="E13" s="10">
        <v>18370</v>
      </c>
      <c r="F13" s="10">
        <v>3921</v>
      </c>
      <c r="G13" s="10">
        <v>18326</v>
      </c>
      <c r="H13" s="10">
        <v>22247</v>
      </c>
      <c r="I13" s="21">
        <v>121</v>
      </c>
    </row>
    <row r="14" spans="1:9" s="8" customFormat="1" ht="12.95" customHeight="1" x14ac:dyDescent="0.2">
      <c r="A14" s="21">
        <v>560037</v>
      </c>
      <c r="B14" s="9" t="s">
        <v>21</v>
      </c>
      <c r="C14" s="10">
        <v>7236</v>
      </c>
      <c r="D14" s="10">
        <v>39468</v>
      </c>
      <c r="E14" s="10">
        <v>46704</v>
      </c>
      <c r="F14" s="10">
        <v>8020</v>
      </c>
      <c r="G14" s="10">
        <v>35832</v>
      </c>
      <c r="H14" s="10">
        <v>43852</v>
      </c>
      <c r="I14" s="21">
        <v>94</v>
      </c>
    </row>
    <row r="15" spans="1:9" s="8" customFormat="1" ht="12.95" customHeight="1" x14ac:dyDescent="0.2">
      <c r="A15" s="21">
        <v>560206</v>
      </c>
      <c r="B15" s="9" t="s">
        <v>119</v>
      </c>
      <c r="C15" s="21">
        <v>189</v>
      </c>
      <c r="D15" s="10">
        <v>1322</v>
      </c>
      <c r="E15" s="10">
        <v>1511</v>
      </c>
      <c r="F15" s="21">
        <v>366</v>
      </c>
      <c r="G15" s="10">
        <v>1545</v>
      </c>
      <c r="H15" s="10">
        <v>1911</v>
      </c>
      <c r="I15" s="21">
        <v>126</v>
      </c>
    </row>
    <row r="16" spans="1:9" s="8" customFormat="1" ht="12.95" customHeight="1" x14ac:dyDescent="0.2">
      <c r="A16" s="21">
        <v>560042</v>
      </c>
      <c r="B16" s="9" t="s">
        <v>25</v>
      </c>
      <c r="C16" s="10">
        <v>4252</v>
      </c>
      <c r="D16" s="10">
        <v>24817</v>
      </c>
      <c r="E16" s="10">
        <v>29069</v>
      </c>
      <c r="F16" s="10">
        <v>2902</v>
      </c>
      <c r="G16" s="10">
        <v>25525</v>
      </c>
      <c r="H16" s="10">
        <v>28427</v>
      </c>
      <c r="I16" s="21">
        <v>98</v>
      </c>
    </row>
    <row r="17" spans="1:9" s="8" customFormat="1" ht="12.95" customHeight="1" x14ac:dyDescent="0.2">
      <c r="A17" s="21">
        <v>560043</v>
      </c>
      <c r="B17" s="9" t="s">
        <v>27</v>
      </c>
      <c r="C17" s="10">
        <v>1150</v>
      </c>
      <c r="D17" s="10">
        <v>6866</v>
      </c>
      <c r="E17" s="10">
        <v>8016</v>
      </c>
      <c r="F17" s="10">
        <v>1990</v>
      </c>
      <c r="G17" s="10">
        <v>9875</v>
      </c>
      <c r="H17" s="10">
        <v>11865</v>
      </c>
      <c r="I17" s="21">
        <v>148</v>
      </c>
    </row>
    <row r="18" spans="1:9" s="8" customFormat="1" ht="12.95" customHeight="1" x14ac:dyDescent="0.2">
      <c r="A18" s="21">
        <v>560214</v>
      </c>
      <c r="B18" s="9" t="s">
        <v>123</v>
      </c>
      <c r="C18" s="10">
        <v>5578</v>
      </c>
      <c r="D18" s="10">
        <v>32083</v>
      </c>
      <c r="E18" s="10">
        <v>37661</v>
      </c>
      <c r="F18" s="10">
        <v>2873</v>
      </c>
      <c r="G18" s="10">
        <v>30484</v>
      </c>
      <c r="H18" s="10">
        <v>33357</v>
      </c>
      <c r="I18" s="21">
        <v>89</v>
      </c>
    </row>
    <row r="19" spans="1:9" s="8" customFormat="1" ht="12.95" customHeight="1" x14ac:dyDescent="0.2">
      <c r="A19" s="21">
        <v>560048</v>
      </c>
      <c r="B19" s="9" t="s">
        <v>29</v>
      </c>
      <c r="C19" s="10">
        <v>3460</v>
      </c>
      <c r="D19" s="10">
        <v>19997</v>
      </c>
      <c r="E19" s="10">
        <v>23457</v>
      </c>
      <c r="F19" s="10">
        <v>2790</v>
      </c>
      <c r="G19" s="10">
        <v>23161</v>
      </c>
      <c r="H19" s="10">
        <v>25951</v>
      </c>
      <c r="I19" s="21">
        <v>111</v>
      </c>
    </row>
    <row r="20" spans="1:9" s="8" customFormat="1" ht="12.95" customHeight="1" x14ac:dyDescent="0.2">
      <c r="A20" s="21">
        <v>560269</v>
      </c>
      <c r="B20" s="9" t="s">
        <v>139</v>
      </c>
      <c r="C20" s="10">
        <v>2069</v>
      </c>
      <c r="D20" s="10">
        <v>12061</v>
      </c>
      <c r="E20" s="10">
        <v>14130</v>
      </c>
      <c r="F20" s="10">
        <v>1953</v>
      </c>
      <c r="G20" s="10">
        <v>15088</v>
      </c>
      <c r="H20" s="10">
        <v>17041</v>
      </c>
      <c r="I20" s="21">
        <v>121</v>
      </c>
    </row>
    <row r="21" spans="1:9" s="8" customFormat="1" ht="12.95" customHeight="1" x14ac:dyDescent="0.2">
      <c r="A21" s="21">
        <v>560055</v>
      </c>
      <c r="B21" s="9" t="s">
        <v>31</v>
      </c>
      <c r="C21" s="21">
        <v>620</v>
      </c>
      <c r="D21" s="10">
        <v>3689</v>
      </c>
      <c r="E21" s="10">
        <v>4309</v>
      </c>
      <c r="F21" s="21">
        <v>5</v>
      </c>
      <c r="G21" s="10">
        <v>4466</v>
      </c>
      <c r="H21" s="10">
        <v>4471</v>
      </c>
      <c r="I21" s="21">
        <v>104</v>
      </c>
    </row>
    <row r="22" spans="1:9" s="8" customFormat="1" ht="12.95" customHeight="1" x14ac:dyDescent="0.2">
      <c r="A22" s="21">
        <v>560056</v>
      </c>
      <c r="B22" s="9" t="s">
        <v>33</v>
      </c>
      <c r="C22" s="21">
        <v>684</v>
      </c>
      <c r="D22" s="10">
        <v>4117</v>
      </c>
      <c r="E22" s="10">
        <v>4801</v>
      </c>
      <c r="F22" s="21">
        <v>1</v>
      </c>
      <c r="G22" s="10">
        <v>3344</v>
      </c>
      <c r="H22" s="10">
        <v>3345</v>
      </c>
      <c r="I22" s="21">
        <v>70</v>
      </c>
    </row>
    <row r="23" spans="1:9" s="8" customFormat="1" ht="12.95" customHeight="1" x14ac:dyDescent="0.2">
      <c r="A23" s="21">
        <v>560057</v>
      </c>
      <c r="B23" s="9" t="s">
        <v>35</v>
      </c>
      <c r="C23" s="21">
        <v>651</v>
      </c>
      <c r="D23" s="10">
        <v>3871</v>
      </c>
      <c r="E23" s="10">
        <v>4522</v>
      </c>
      <c r="F23" s="21">
        <v>971</v>
      </c>
      <c r="G23" s="10">
        <v>4714</v>
      </c>
      <c r="H23" s="10">
        <v>5685</v>
      </c>
      <c r="I23" s="21">
        <v>126</v>
      </c>
    </row>
    <row r="24" spans="1:9" s="8" customFormat="1" ht="12.95" customHeight="1" x14ac:dyDescent="0.2">
      <c r="A24" s="21">
        <v>560270</v>
      </c>
      <c r="B24" s="9" t="s">
        <v>141</v>
      </c>
      <c r="C24" s="10">
        <v>2484</v>
      </c>
      <c r="D24" s="10">
        <v>14366</v>
      </c>
      <c r="E24" s="10">
        <v>16850</v>
      </c>
      <c r="F24" s="10">
        <v>4381</v>
      </c>
      <c r="G24" s="10">
        <v>10222</v>
      </c>
      <c r="H24" s="10">
        <v>14603</v>
      </c>
      <c r="I24" s="21">
        <v>87</v>
      </c>
    </row>
    <row r="25" spans="1:9" s="8" customFormat="1" ht="12.95" customHeight="1" x14ac:dyDescent="0.2">
      <c r="A25" s="21">
        <v>560058</v>
      </c>
      <c r="B25" s="9" t="s">
        <v>37</v>
      </c>
      <c r="C25" s="10">
        <v>2236</v>
      </c>
      <c r="D25" s="10">
        <v>13015</v>
      </c>
      <c r="E25" s="10">
        <v>15251</v>
      </c>
      <c r="F25" s="10">
        <v>1081</v>
      </c>
      <c r="G25" s="10">
        <v>14861</v>
      </c>
      <c r="H25" s="10">
        <v>15942</v>
      </c>
      <c r="I25" s="21">
        <v>105</v>
      </c>
    </row>
    <row r="26" spans="1:9" s="8" customFormat="1" ht="12.95" customHeight="1" x14ac:dyDescent="0.2">
      <c r="A26" s="21">
        <v>560059</v>
      </c>
      <c r="B26" s="9" t="s">
        <v>39</v>
      </c>
      <c r="C26" s="21">
        <v>612</v>
      </c>
      <c r="D26" s="10">
        <v>3654</v>
      </c>
      <c r="E26" s="10">
        <v>4266</v>
      </c>
      <c r="F26" s="10">
        <v>1273</v>
      </c>
      <c r="G26" s="10">
        <v>3685</v>
      </c>
      <c r="H26" s="10">
        <v>4958</v>
      </c>
      <c r="I26" s="21">
        <v>116</v>
      </c>
    </row>
    <row r="27" spans="1:9" s="8" customFormat="1" ht="12.95" customHeight="1" x14ac:dyDescent="0.2">
      <c r="A27" s="21">
        <v>560061</v>
      </c>
      <c r="B27" s="9" t="s">
        <v>41</v>
      </c>
      <c r="C27" s="10">
        <v>1252</v>
      </c>
      <c r="D27" s="10">
        <v>7140</v>
      </c>
      <c r="E27" s="10">
        <v>8392</v>
      </c>
      <c r="F27" s="10">
        <v>1154</v>
      </c>
      <c r="G27" s="10">
        <v>10558</v>
      </c>
      <c r="H27" s="10">
        <v>11712</v>
      </c>
      <c r="I27" s="21">
        <v>140</v>
      </c>
    </row>
    <row r="28" spans="1:9" s="8" customFormat="1" ht="12.95" customHeight="1" x14ac:dyDescent="0.2">
      <c r="A28" s="21">
        <v>560338</v>
      </c>
      <c r="B28" s="9" t="s">
        <v>157</v>
      </c>
      <c r="C28" s="10">
        <v>3089</v>
      </c>
      <c r="D28" s="10">
        <v>18015</v>
      </c>
      <c r="E28" s="10">
        <v>21104</v>
      </c>
      <c r="F28" s="10">
        <v>3081</v>
      </c>
      <c r="G28" s="10">
        <v>23875</v>
      </c>
      <c r="H28" s="10">
        <v>26956</v>
      </c>
      <c r="I28" s="21">
        <v>128</v>
      </c>
    </row>
    <row r="29" spans="1:9" s="8" customFormat="1" ht="12.95" customHeight="1" x14ac:dyDescent="0.2">
      <c r="A29" s="21">
        <v>560064</v>
      </c>
      <c r="B29" s="9" t="s">
        <v>43</v>
      </c>
      <c r="C29" s="10">
        <v>2032</v>
      </c>
      <c r="D29" s="10">
        <v>11680</v>
      </c>
      <c r="E29" s="10">
        <v>13712</v>
      </c>
      <c r="F29" s="10">
        <v>2827</v>
      </c>
      <c r="G29" s="10">
        <v>12209</v>
      </c>
      <c r="H29" s="10">
        <v>15036</v>
      </c>
      <c r="I29" s="21">
        <v>110</v>
      </c>
    </row>
    <row r="30" spans="1:9" s="8" customFormat="1" ht="12.95" customHeight="1" x14ac:dyDescent="0.2">
      <c r="A30" s="21">
        <v>560065</v>
      </c>
      <c r="B30" s="9" t="s">
        <v>45</v>
      </c>
      <c r="C30" s="21">
        <v>683</v>
      </c>
      <c r="D30" s="10">
        <v>4157</v>
      </c>
      <c r="E30" s="10">
        <v>4840</v>
      </c>
      <c r="F30" s="21">
        <v>54</v>
      </c>
      <c r="G30" s="10">
        <v>4471</v>
      </c>
      <c r="H30" s="10">
        <v>4525</v>
      </c>
      <c r="I30" s="21">
        <v>93</v>
      </c>
    </row>
    <row r="31" spans="1:9" s="8" customFormat="1" ht="12.95" customHeight="1" x14ac:dyDescent="0.2">
      <c r="A31" s="21">
        <v>560068</v>
      </c>
      <c r="B31" s="9" t="s">
        <v>47</v>
      </c>
      <c r="C31" s="10">
        <v>1427</v>
      </c>
      <c r="D31" s="10">
        <v>8192</v>
      </c>
      <c r="E31" s="10">
        <v>9619</v>
      </c>
      <c r="F31" s="10">
        <v>4024</v>
      </c>
      <c r="G31" s="10">
        <v>10592</v>
      </c>
      <c r="H31" s="10">
        <v>14616</v>
      </c>
      <c r="I31" s="21">
        <v>152</v>
      </c>
    </row>
    <row r="32" spans="1:9" s="8" customFormat="1" ht="12.95" customHeight="1" x14ac:dyDescent="0.2">
      <c r="A32" s="21">
        <v>560069</v>
      </c>
      <c r="B32" s="9" t="s">
        <v>49</v>
      </c>
      <c r="C32" s="21">
        <v>895</v>
      </c>
      <c r="D32" s="10">
        <v>5281</v>
      </c>
      <c r="E32" s="10">
        <v>6176</v>
      </c>
      <c r="F32" s="21">
        <v>733</v>
      </c>
      <c r="G32" s="10">
        <v>5899</v>
      </c>
      <c r="H32" s="10">
        <v>6632</v>
      </c>
      <c r="I32" s="21">
        <v>107</v>
      </c>
    </row>
    <row r="33" spans="1:9" s="8" customFormat="1" ht="12.95" customHeight="1" x14ac:dyDescent="0.2">
      <c r="A33" s="21">
        <v>560070</v>
      </c>
      <c r="B33" s="9" t="s">
        <v>51</v>
      </c>
      <c r="C33" s="10">
        <v>3263</v>
      </c>
      <c r="D33" s="10">
        <v>18890</v>
      </c>
      <c r="E33" s="10">
        <v>22153</v>
      </c>
      <c r="F33" s="10">
        <v>4841</v>
      </c>
      <c r="G33" s="10">
        <v>27036</v>
      </c>
      <c r="H33" s="10">
        <v>31877</v>
      </c>
      <c r="I33" s="21">
        <v>144</v>
      </c>
    </row>
    <row r="34" spans="1:9" s="8" customFormat="1" ht="12.95" customHeight="1" x14ac:dyDescent="0.2">
      <c r="A34" s="21">
        <v>560071</v>
      </c>
      <c r="B34" s="9" t="s">
        <v>53</v>
      </c>
      <c r="C34" s="10">
        <v>1161</v>
      </c>
      <c r="D34" s="10">
        <v>6741</v>
      </c>
      <c r="E34" s="10">
        <v>7902</v>
      </c>
      <c r="F34" s="21">
        <v>332</v>
      </c>
      <c r="G34" s="10">
        <v>9223</v>
      </c>
      <c r="H34" s="10">
        <v>9555</v>
      </c>
      <c r="I34" s="21">
        <v>121</v>
      </c>
    </row>
    <row r="35" spans="1:9" s="8" customFormat="1" ht="12.95" customHeight="1" x14ac:dyDescent="0.2">
      <c r="A35" s="21">
        <v>560072</v>
      </c>
      <c r="B35" s="9" t="s">
        <v>55</v>
      </c>
      <c r="C35" s="10">
        <v>1039</v>
      </c>
      <c r="D35" s="10">
        <v>6143</v>
      </c>
      <c r="E35" s="10">
        <v>7182</v>
      </c>
      <c r="F35" s="10">
        <v>1711</v>
      </c>
      <c r="G35" s="10">
        <v>10292</v>
      </c>
      <c r="H35" s="10">
        <v>12003</v>
      </c>
      <c r="I35" s="21">
        <v>167</v>
      </c>
    </row>
    <row r="36" spans="1:9" s="8" customFormat="1" ht="12.95" customHeight="1" x14ac:dyDescent="0.2">
      <c r="A36" s="21">
        <v>560074</v>
      </c>
      <c r="B36" s="9" t="s">
        <v>57</v>
      </c>
      <c r="C36" s="21">
        <v>992</v>
      </c>
      <c r="D36" s="10">
        <v>5836</v>
      </c>
      <c r="E36" s="10">
        <v>6828</v>
      </c>
      <c r="F36" s="10">
        <v>6032</v>
      </c>
      <c r="G36" s="10">
        <v>10307</v>
      </c>
      <c r="H36" s="10">
        <v>16339</v>
      </c>
      <c r="I36" s="21">
        <v>239</v>
      </c>
    </row>
    <row r="37" spans="1:9" s="8" customFormat="1" ht="12.95" customHeight="1" x14ac:dyDescent="0.2">
      <c r="A37" s="21">
        <v>560075</v>
      </c>
      <c r="B37" s="9" t="s">
        <v>59</v>
      </c>
      <c r="C37" s="10">
        <v>2011</v>
      </c>
      <c r="D37" s="10">
        <v>11565</v>
      </c>
      <c r="E37" s="10">
        <v>13576</v>
      </c>
      <c r="F37" s="21">
        <v>714</v>
      </c>
      <c r="G37" s="10">
        <v>16733</v>
      </c>
      <c r="H37" s="10">
        <v>17447</v>
      </c>
      <c r="I37" s="21">
        <v>129</v>
      </c>
    </row>
    <row r="38" spans="1:9" s="8" customFormat="1" ht="12.95" customHeight="1" x14ac:dyDescent="0.2">
      <c r="A38" s="21">
        <v>560077</v>
      </c>
      <c r="B38" s="9" t="s">
        <v>61</v>
      </c>
      <c r="C38" s="21">
        <v>472</v>
      </c>
      <c r="D38" s="10">
        <v>2926</v>
      </c>
      <c r="E38" s="10">
        <v>3398</v>
      </c>
      <c r="F38" s="21">
        <v>503</v>
      </c>
      <c r="G38" s="10">
        <v>3584</v>
      </c>
      <c r="H38" s="10">
        <v>4087</v>
      </c>
      <c r="I38" s="21">
        <v>120</v>
      </c>
    </row>
    <row r="39" spans="1:9" s="8" customFormat="1" ht="12.95" customHeight="1" x14ac:dyDescent="0.2">
      <c r="A39" s="21">
        <v>560271</v>
      </c>
      <c r="B39" s="9" t="s">
        <v>143</v>
      </c>
      <c r="C39" s="10">
        <v>3560</v>
      </c>
      <c r="D39" s="10">
        <v>20388</v>
      </c>
      <c r="E39" s="10">
        <v>23948</v>
      </c>
      <c r="F39" s="10">
        <v>13222</v>
      </c>
      <c r="G39" s="10">
        <v>23095</v>
      </c>
      <c r="H39" s="10">
        <v>36317</v>
      </c>
      <c r="I39" s="21">
        <v>152</v>
      </c>
    </row>
    <row r="40" spans="1:9" s="8" customFormat="1" ht="12.95" customHeight="1" x14ac:dyDescent="0.2">
      <c r="A40" s="21">
        <v>560272</v>
      </c>
      <c r="B40" s="9" t="s">
        <v>145</v>
      </c>
      <c r="C40" s="10">
        <v>3079</v>
      </c>
      <c r="D40" s="10">
        <v>18030</v>
      </c>
      <c r="E40" s="10">
        <v>21109</v>
      </c>
      <c r="F40" s="10">
        <v>3781</v>
      </c>
      <c r="G40" s="10">
        <v>32685</v>
      </c>
      <c r="H40" s="10">
        <v>36466</v>
      </c>
      <c r="I40" s="21">
        <v>173</v>
      </c>
    </row>
    <row r="41" spans="1:9" s="8" customFormat="1" ht="12.95" customHeight="1" x14ac:dyDescent="0.2">
      <c r="A41" s="21">
        <v>560080</v>
      </c>
      <c r="B41" s="9" t="s">
        <v>63</v>
      </c>
      <c r="C41" s="10">
        <v>1150</v>
      </c>
      <c r="D41" s="10">
        <v>6675</v>
      </c>
      <c r="E41" s="10">
        <v>7825</v>
      </c>
      <c r="F41" s="10">
        <v>1388</v>
      </c>
      <c r="G41" s="10">
        <v>8786</v>
      </c>
      <c r="H41" s="10">
        <v>10174</v>
      </c>
      <c r="I41" s="21">
        <v>130</v>
      </c>
    </row>
    <row r="42" spans="1:9" s="8" customFormat="1" ht="12.95" customHeight="1" x14ac:dyDescent="0.2">
      <c r="A42" s="21">
        <v>560081</v>
      </c>
      <c r="B42" s="9" t="s">
        <v>65</v>
      </c>
      <c r="C42" s="10">
        <v>1260</v>
      </c>
      <c r="D42" s="10">
        <v>7243</v>
      </c>
      <c r="E42" s="10">
        <v>8503</v>
      </c>
      <c r="F42" s="21">
        <v>7</v>
      </c>
      <c r="G42" s="10">
        <v>8607</v>
      </c>
      <c r="H42" s="10">
        <v>8614</v>
      </c>
      <c r="I42" s="21">
        <v>101</v>
      </c>
    </row>
    <row r="43" spans="1:9" s="8" customFormat="1" ht="12.95" customHeight="1" x14ac:dyDescent="0.2">
      <c r="A43" s="21">
        <v>560082</v>
      </c>
      <c r="B43" s="9" t="s">
        <v>67</v>
      </c>
      <c r="C43" s="21">
        <v>843</v>
      </c>
      <c r="D43" s="10">
        <v>4933</v>
      </c>
      <c r="E43" s="10">
        <v>5776</v>
      </c>
      <c r="F43" s="21">
        <v>75</v>
      </c>
      <c r="G43" s="10">
        <v>5450</v>
      </c>
      <c r="H43" s="10">
        <v>5525</v>
      </c>
      <c r="I43" s="21">
        <v>96</v>
      </c>
    </row>
    <row r="44" spans="1:9" s="8" customFormat="1" ht="12.95" customHeight="1" x14ac:dyDescent="0.2">
      <c r="A44" s="21">
        <v>560083</v>
      </c>
      <c r="B44" s="9" t="s">
        <v>69</v>
      </c>
      <c r="C44" s="21">
        <v>739</v>
      </c>
      <c r="D44" s="10">
        <v>4410</v>
      </c>
      <c r="E44" s="10">
        <v>5149</v>
      </c>
      <c r="F44" s="21">
        <v>759</v>
      </c>
      <c r="G44" s="10">
        <v>4904</v>
      </c>
      <c r="H44" s="10">
        <v>5663</v>
      </c>
      <c r="I44" s="21">
        <v>110</v>
      </c>
    </row>
    <row r="45" spans="1:9" s="8" customFormat="1" ht="12.95" customHeight="1" x14ac:dyDescent="0.2">
      <c r="A45" s="21">
        <v>560280</v>
      </c>
      <c r="B45" s="9" t="s">
        <v>149</v>
      </c>
      <c r="C45" s="21">
        <v>271</v>
      </c>
      <c r="D45" s="10">
        <v>1872</v>
      </c>
      <c r="E45" s="10">
        <v>2143</v>
      </c>
      <c r="F45" s="21">
        <v>125</v>
      </c>
      <c r="G45" s="21">
        <v>401</v>
      </c>
      <c r="H45" s="21">
        <v>526</v>
      </c>
      <c r="I45" s="21">
        <v>25</v>
      </c>
    </row>
    <row r="46" spans="1:9" s="8" customFormat="1" ht="12.95" customHeight="1" x14ac:dyDescent="0.2">
      <c r="A46" s="21">
        <v>560086</v>
      </c>
      <c r="B46" s="9" t="s">
        <v>71</v>
      </c>
      <c r="C46" s="10">
        <v>1763</v>
      </c>
      <c r="D46" s="10">
        <v>12330</v>
      </c>
      <c r="E46" s="10">
        <v>14093</v>
      </c>
      <c r="F46" s="21">
        <v>693</v>
      </c>
      <c r="G46" s="10">
        <v>12382</v>
      </c>
      <c r="H46" s="10">
        <v>13075</v>
      </c>
      <c r="I46" s="21">
        <v>93</v>
      </c>
    </row>
    <row r="47" spans="1:9" s="8" customFormat="1" ht="12.95" customHeight="1" x14ac:dyDescent="0.2">
      <c r="A47" s="21">
        <v>560099</v>
      </c>
      <c r="B47" s="9" t="s">
        <v>75</v>
      </c>
      <c r="C47" s="21">
        <v>2</v>
      </c>
      <c r="D47" s="21">
        <v>13</v>
      </c>
      <c r="E47" s="21">
        <v>15</v>
      </c>
      <c r="F47" s="24"/>
      <c r="G47" s="21">
        <v>1</v>
      </c>
      <c r="H47" s="21">
        <v>1</v>
      </c>
      <c r="I47" s="21">
        <v>7</v>
      </c>
    </row>
    <row r="48" spans="1:9" s="8" customFormat="1" ht="12.95" customHeight="1" x14ac:dyDescent="0.2">
      <c r="A48" s="21">
        <v>560103</v>
      </c>
      <c r="B48" s="9" t="s">
        <v>79</v>
      </c>
      <c r="C48" s="21">
        <v>238</v>
      </c>
      <c r="D48" s="10">
        <v>1668</v>
      </c>
      <c r="E48" s="10">
        <v>1906</v>
      </c>
      <c r="F48" s="24"/>
      <c r="G48" s="21">
        <v>234</v>
      </c>
      <c r="H48" s="21">
        <v>234</v>
      </c>
      <c r="I48" s="21">
        <v>12</v>
      </c>
    </row>
    <row r="49" spans="1:9" s="8" customFormat="1" ht="12.95" customHeight="1" x14ac:dyDescent="0.2">
      <c r="A49" s="21">
        <v>560104</v>
      </c>
      <c r="B49" s="9" t="s">
        <v>81</v>
      </c>
      <c r="C49" s="21">
        <v>25</v>
      </c>
      <c r="D49" s="21">
        <v>171</v>
      </c>
      <c r="E49" s="21">
        <v>196</v>
      </c>
      <c r="F49" s="24"/>
      <c r="G49" s="21">
        <v>71</v>
      </c>
      <c r="H49" s="21">
        <v>71</v>
      </c>
      <c r="I49" s="21">
        <v>36</v>
      </c>
    </row>
    <row r="50" spans="1:9" s="8" customFormat="1" ht="12.95" customHeight="1" x14ac:dyDescent="0.2">
      <c r="A50" s="21">
        <v>560107</v>
      </c>
      <c r="B50" s="9" t="s">
        <v>83</v>
      </c>
      <c r="C50" s="21">
        <v>337</v>
      </c>
      <c r="D50" s="10">
        <v>2357</v>
      </c>
      <c r="E50" s="10">
        <v>2694</v>
      </c>
      <c r="F50" s="21">
        <v>36</v>
      </c>
      <c r="G50" s="21">
        <v>818</v>
      </c>
      <c r="H50" s="21">
        <v>854</v>
      </c>
      <c r="I50" s="21">
        <v>32</v>
      </c>
    </row>
    <row r="51" spans="1:9" s="8" customFormat="1" ht="12.95" customHeight="1" x14ac:dyDescent="0.2">
      <c r="A51" s="21">
        <v>560126</v>
      </c>
      <c r="B51" s="9" t="s">
        <v>85</v>
      </c>
      <c r="C51" s="21">
        <v>92</v>
      </c>
      <c r="D51" s="21">
        <v>641</v>
      </c>
      <c r="E51" s="21">
        <v>733</v>
      </c>
      <c r="F51" s="24"/>
      <c r="G51" s="21">
        <v>78</v>
      </c>
      <c r="H51" s="21">
        <v>78</v>
      </c>
      <c r="I51" s="21">
        <v>11</v>
      </c>
    </row>
    <row r="52" spans="1:9" s="8" customFormat="1" ht="12.95" customHeight="1" x14ac:dyDescent="0.2">
      <c r="A52" s="21">
        <v>560128</v>
      </c>
      <c r="B52" s="9" t="s">
        <v>89</v>
      </c>
      <c r="C52" s="21">
        <v>116</v>
      </c>
      <c r="D52" s="21">
        <v>605</v>
      </c>
      <c r="E52" s="21">
        <v>721</v>
      </c>
      <c r="F52" s="24"/>
      <c r="G52" s="21">
        <v>56</v>
      </c>
      <c r="H52" s="21">
        <v>56</v>
      </c>
      <c r="I52" s="21">
        <v>8</v>
      </c>
    </row>
    <row r="53" spans="1:9" s="8" customFormat="1" ht="12.95" customHeight="1" x14ac:dyDescent="0.2">
      <c r="A53" s="21">
        <v>560129</v>
      </c>
      <c r="B53" s="9" t="s">
        <v>91</v>
      </c>
      <c r="C53" s="21">
        <v>72</v>
      </c>
      <c r="D53" s="21">
        <v>501</v>
      </c>
      <c r="E53" s="21">
        <v>573</v>
      </c>
      <c r="F53" s="21">
        <v>44</v>
      </c>
      <c r="G53" s="21">
        <v>445</v>
      </c>
      <c r="H53" s="21">
        <v>489</v>
      </c>
      <c r="I53" s="21">
        <v>85</v>
      </c>
    </row>
    <row r="54" spans="1:9" s="8" customFormat="1" ht="12.95" customHeight="1" x14ac:dyDescent="0.2">
      <c r="A54" s="21">
        <v>560134</v>
      </c>
      <c r="B54" s="9" t="s">
        <v>93</v>
      </c>
      <c r="C54" s="21">
        <v>47</v>
      </c>
      <c r="D54" s="21">
        <v>328</v>
      </c>
      <c r="E54" s="21">
        <v>375</v>
      </c>
      <c r="F54" s="24"/>
      <c r="G54" s="21">
        <v>70</v>
      </c>
      <c r="H54" s="21">
        <v>70</v>
      </c>
      <c r="I54" s="21">
        <v>19</v>
      </c>
    </row>
    <row r="55" spans="1:9" s="8" customFormat="1" ht="12.95" customHeight="1" x14ac:dyDescent="0.2">
      <c r="A55" s="21">
        <v>560139</v>
      </c>
      <c r="B55" s="9" t="s">
        <v>95</v>
      </c>
      <c r="C55" s="21">
        <v>68</v>
      </c>
      <c r="D55" s="21">
        <v>478</v>
      </c>
      <c r="E55" s="21">
        <v>546</v>
      </c>
      <c r="F55" s="24"/>
      <c r="G55" s="21">
        <v>99</v>
      </c>
      <c r="H55" s="21">
        <v>99</v>
      </c>
      <c r="I55" s="21">
        <v>18</v>
      </c>
    </row>
    <row r="56" spans="1:9" s="8" customFormat="1" ht="12.95" customHeight="1" x14ac:dyDescent="0.2">
      <c r="A56" s="21">
        <v>560143</v>
      </c>
      <c r="B56" s="9" t="s">
        <v>97</v>
      </c>
      <c r="C56" s="21">
        <v>76</v>
      </c>
      <c r="D56" s="21">
        <v>529</v>
      </c>
      <c r="E56" s="21">
        <v>605</v>
      </c>
      <c r="F56" s="24"/>
      <c r="G56" s="21">
        <v>483</v>
      </c>
      <c r="H56" s="21">
        <v>483</v>
      </c>
      <c r="I56" s="21">
        <v>80</v>
      </c>
    </row>
    <row r="57" spans="1:9" s="8" customFormat="1" ht="12.95" customHeight="1" x14ac:dyDescent="0.2">
      <c r="A57" s="21">
        <v>560145</v>
      </c>
      <c r="B57" s="9" t="s">
        <v>99</v>
      </c>
      <c r="C57" s="21">
        <v>339</v>
      </c>
      <c r="D57" s="10">
        <v>2372</v>
      </c>
      <c r="E57" s="10">
        <v>2711</v>
      </c>
      <c r="F57" s="24"/>
      <c r="G57" s="21">
        <v>753</v>
      </c>
      <c r="H57" s="21">
        <v>753</v>
      </c>
      <c r="I57" s="21">
        <v>28</v>
      </c>
    </row>
    <row r="58" spans="1:9" s="8" customFormat="1" ht="12.95" customHeight="1" x14ac:dyDescent="0.2">
      <c r="A58" s="21">
        <v>560149</v>
      </c>
      <c r="B58" s="9" t="s">
        <v>101</v>
      </c>
      <c r="C58" s="21">
        <v>26</v>
      </c>
      <c r="D58" s="21">
        <v>177</v>
      </c>
      <c r="E58" s="21">
        <v>203</v>
      </c>
      <c r="F58" s="24"/>
      <c r="G58" s="21">
        <v>34</v>
      </c>
      <c r="H58" s="21">
        <v>34</v>
      </c>
      <c r="I58" s="21">
        <v>17</v>
      </c>
    </row>
    <row r="59" spans="1:9" s="8" customFormat="1" ht="12.95" customHeight="1" x14ac:dyDescent="0.2">
      <c r="A59" s="21">
        <v>560156</v>
      </c>
      <c r="B59" s="9" t="s">
        <v>107</v>
      </c>
      <c r="C59" s="21">
        <v>50</v>
      </c>
      <c r="D59" s="21">
        <v>356</v>
      </c>
      <c r="E59" s="21">
        <v>406</v>
      </c>
      <c r="F59" s="24"/>
      <c r="G59" s="21">
        <v>41</v>
      </c>
      <c r="H59" s="21">
        <v>41</v>
      </c>
      <c r="I59" s="21">
        <v>10</v>
      </c>
    </row>
    <row r="60" spans="1:9" s="8" customFormat="1" ht="12.95" customHeight="1" x14ac:dyDescent="0.2">
      <c r="A60" s="21">
        <v>560157</v>
      </c>
      <c r="B60" s="9" t="s">
        <v>109</v>
      </c>
      <c r="C60" s="21">
        <v>115</v>
      </c>
      <c r="D60" s="21">
        <v>803</v>
      </c>
      <c r="E60" s="21">
        <v>918</v>
      </c>
      <c r="F60" s="21">
        <v>1</v>
      </c>
      <c r="G60" s="21">
        <v>65</v>
      </c>
      <c r="H60" s="21">
        <v>66</v>
      </c>
      <c r="I60" s="21">
        <v>7</v>
      </c>
    </row>
    <row r="61" spans="1:9" s="8" customFormat="1" ht="12.95" customHeight="1" x14ac:dyDescent="0.2">
      <c r="A61" s="21">
        <v>560163</v>
      </c>
      <c r="B61" s="9" t="s">
        <v>111</v>
      </c>
      <c r="C61" s="21">
        <v>250</v>
      </c>
      <c r="D61" s="10">
        <v>1747</v>
      </c>
      <c r="E61" s="10">
        <v>1997</v>
      </c>
      <c r="F61" s="24"/>
      <c r="G61" s="21">
        <v>513</v>
      </c>
      <c r="H61" s="21">
        <v>513</v>
      </c>
      <c r="I61" s="21">
        <v>26</v>
      </c>
    </row>
    <row r="62" spans="1:9" s="8" customFormat="1" ht="12.95" customHeight="1" x14ac:dyDescent="0.2">
      <c r="A62" s="21">
        <v>560172</v>
      </c>
      <c r="B62" s="9" t="s">
        <v>113</v>
      </c>
      <c r="C62" s="21">
        <v>158</v>
      </c>
      <c r="D62" s="10">
        <v>1105</v>
      </c>
      <c r="E62" s="10">
        <v>1263</v>
      </c>
      <c r="F62" s="24"/>
      <c r="G62" s="21">
        <v>139</v>
      </c>
      <c r="H62" s="21">
        <v>139</v>
      </c>
      <c r="I62" s="21">
        <v>11</v>
      </c>
    </row>
    <row r="63" spans="1:9" s="8" customFormat="1" ht="12.95" customHeight="1" x14ac:dyDescent="0.2">
      <c r="A63" s="21">
        <v>560175</v>
      </c>
      <c r="B63" s="9" t="s">
        <v>115</v>
      </c>
      <c r="C63" s="21">
        <v>96</v>
      </c>
      <c r="D63" s="21">
        <v>675</v>
      </c>
      <c r="E63" s="21">
        <v>771</v>
      </c>
      <c r="F63" s="24"/>
      <c r="G63" s="21">
        <v>474</v>
      </c>
      <c r="H63" s="21">
        <v>474</v>
      </c>
      <c r="I63" s="21">
        <v>61</v>
      </c>
    </row>
    <row r="64" spans="1:9" s="8" customFormat="1" ht="12.95" customHeight="1" x14ac:dyDescent="0.2">
      <c r="A64" s="21">
        <v>560186</v>
      </c>
      <c r="B64" s="9" t="s">
        <v>117</v>
      </c>
      <c r="C64" s="21">
        <v>113</v>
      </c>
      <c r="D64" s="21">
        <v>767</v>
      </c>
      <c r="E64" s="21">
        <v>880</v>
      </c>
      <c r="F64" s="21">
        <v>26</v>
      </c>
      <c r="G64" s="10">
        <v>1104</v>
      </c>
      <c r="H64" s="10">
        <v>1130</v>
      </c>
      <c r="I64" s="21">
        <v>128</v>
      </c>
    </row>
    <row r="65" spans="1:9" s="8" customFormat="1" ht="12.95" customHeight="1" x14ac:dyDescent="0.2">
      <c r="A65" s="21">
        <v>560210</v>
      </c>
      <c r="B65" s="9" t="s">
        <v>121</v>
      </c>
      <c r="C65" s="21">
        <v>63</v>
      </c>
      <c r="D65" s="21">
        <v>446</v>
      </c>
      <c r="E65" s="21">
        <v>509</v>
      </c>
      <c r="F65" s="24"/>
      <c r="G65" s="21">
        <v>111</v>
      </c>
      <c r="H65" s="21">
        <v>111</v>
      </c>
      <c r="I65" s="21">
        <v>22</v>
      </c>
    </row>
    <row r="66" spans="1:9" s="8" customFormat="1" ht="12.95" customHeight="1" x14ac:dyDescent="0.2">
      <c r="A66" s="21">
        <v>560228</v>
      </c>
      <c r="B66" s="9" t="s">
        <v>125</v>
      </c>
      <c r="C66" s="21">
        <v>66</v>
      </c>
      <c r="D66" s="21">
        <v>432</v>
      </c>
      <c r="E66" s="21">
        <v>498</v>
      </c>
      <c r="F66" s="21">
        <v>2</v>
      </c>
      <c r="G66" s="21">
        <v>417</v>
      </c>
      <c r="H66" s="21">
        <v>419</v>
      </c>
      <c r="I66" s="21">
        <v>84</v>
      </c>
    </row>
    <row r="67" spans="1:9" s="8" customFormat="1" ht="12.95" customHeight="1" x14ac:dyDescent="0.2">
      <c r="A67" s="21">
        <v>560152</v>
      </c>
      <c r="B67" s="9" t="s">
        <v>103</v>
      </c>
      <c r="C67" s="21">
        <v>10</v>
      </c>
      <c r="D67" s="21">
        <v>72</v>
      </c>
      <c r="E67" s="21">
        <v>82</v>
      </c>
      <c r="F67" s="24"/>
      <c r="G67" s="21">
        <v>70</v>
      </c>
      <c r="H67" s="21">
        <v>70</v>
      </c>
      <c r="I67" s="21">
        <v>85</v>
      </c>
    </row>
  </sheetData>
  <mergeCells count="10">
    <mergeCell ref="A8:A9"/>
    <mergeCell ref="B8:B9"/>
    <mergeCell ref="C8:E8"/>
    <mergeCell ref="F8:H8"/>
    <mergeCell ref="I8:I9"/>
    <mergeCell ref="F1:I1"/>
    <mergeCell ref="H2:I2"/>
    <mergeCell ref="A4:I4"/>
    <mergeCell ref="A5:I5"/>
    <mergeCell ref="C7:I7"/>
  </mergeCells>
  <pageMargins left="0.39370078740157483" right="0.39370078740157483" top="0.39370078740157483" bottom="0.39370078740157483" header="0" footer="0"/>
  <pageSetup paperSize="9" scale="81" pageOrder="overThenDown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48"/>
  <sheetViews>
    <sheetView view="pageBreakPreview" zoomScale="180" zoomScaleNormal="100" zoomScaleSheetLayoutView="180" workbookViewId="0"/>
  </sheetViews>
  <sheetFormatPr defaultColWidth="10.33203125" defaultRowHeight="11.45" customHeight="1" x14ac:dyDescent="0.25"/>
  <cols>
    <col min="1" max="1" width="10.6640625" style="2" customWidth="1"/>
    <col min="2" max="2" width="41.5" style="2" customWidth="1"/>
    <col min="3" max="7" width="13.5" style="2" customWidth="1"/>
    <col min="8" max="8" width="15.33203125" style="2" customWidth="1"/>
    <col min="9" max="9" width="13.5" style="2" customWidth="1"/>
  </cols>
  <sheetData>
    <row r="1" spans="1:9" s="3" customFormat="1" ht="36.950000000000003" customHeight="1" x14ac:dyDescent="0.25">
      <c r="F1" s="167" t="s">
        <v>285</v>
      </c>
      <c r="G1" s="167"/>
      <c r="H1" s="167"/>
      <c r="I1" s="167"/>
    </row>
    <row r="2" spans="1:9" s="20" customFormat="1" ht="15" customHeight="1" x14ac:dyDescent="0.2">
      <c r="H2" s="199" t="s">
        <v>1</v>
      </c>
      <c r="I2" s="199"/>
    </row>
    <row r="4" spans="1:9" s="20" customFormat="1" ht="50.1" customHeight="1" x14ac:dyDescent="0.3">
      <c r="A4" s="200" t="s">
        <v>286</v>
      </c>
      <c r="B4" s="200"/>
      <c r="C4" s="200"/>
      <c r="D4" s="200"/>
      <c r="E4" s="200"/>
      <c r="F4" s="200"/>
      <c r="G4" s="200"/>
      <c r="H4" s="200"/>
      <c r="I4" s="200"/>
    </row>
    <row r="5" spans="1:9" s="16" customFormat="1" ht="15" customHeight="1" x14ac:dyDescent="0.25">
      <c r="A5" s="169" t="s">
        <v>3</v>
      </c>
      <c r="B5" s="169"/>
      <c r="C5" s="169"/>
      <c r="D5" s="169"/>
      <c r="E5" s="169"/>
      <c r="F5" s="169"/>
      <c r="G5" s="169"/>
      <c r="H5" s="169"/>
      <c r="I5" s="169"/>
    </row>
    <row r="7" spans="1:9" s="8" customFormat="1" ht="12.95" customHeight="1" x14ac:dyDescent="0.2">
      <c r="A7" s="7"/>
      <c r="B7" s="7"/>
      <c r="C7" s="201" t="s">
        <v>287</v>
      </c>
      <c r="D7" s="201"/>
      <c r="E7" s="201"/>
      <c r="F7" s="201"/>
      <c r="G7" s="201"/>
      <c r="H7" s="201"/>
      <c r="I7" s="201"/>
    </row>
    <row r="8" spans="1:9" s="8" customFormat="1" ht="12.95" customHeight="1" x14ac:dyDescent="0.2">
      <c r="A8" s="170" t="s">
        <v>4</v>
      </c>
      <c r="B8" s="170" t="s">
        <v>5</v>
      </c>
      <c r="C8" s="201" t="s">
        <v>278</v>
      </c>
      <c r="D8" s="201"/>
      <c r="E8" s="201"/>
      <c r="F8" s="201" t="s">
        <v>279</v>
      </c>
      <c r="G8" s="201"/>
      <c r="H8" s="201"/>
      <c r="I8" s="170" t="s">
        <v>280</v>
      </c>
    </row>
    <row r="9" spans="1:9" s="8" customFormat="1" ht="39.950000000000003" customHeight="1" x14ac:dyDescent="0.2">
      <c r="A9" s="171"/>
      <c r="B9" s="171"/>
      <c r="C9" s="7" t="s">
        <v>281</v>
      </c>
      <c r="D9" s="7" t="s">
        <v>282</v>
      </c>
      <c r="E9" s="7" t="s">
        <v>283</v>
      </c>
      <c r="F9" s="7" t="s">
        <v>281</v>
      </c>
      <c r="G9" s="7" t="s">
        <v>282</v>
      </c>
      <c r="H9" s="7" t="s">
        <v>283</v>
      </c>
      <c r="I9" s="171"/>
    </row>
    <row r="10" spans="1:9" s="8" customFormat="1" ht="12.95" customHeight="1" x14ac:dyDescent="0.2">
      <c r="A10" s="21">
        <v>560014</v>
      </c>
      <c r="B10" s="9" t="s">
        <v>13</v>
      </c>
      <c r="C10" s="10">
        <v>1026</v>
      </c>
      <c r="D10" s="10">
        <v>1217</v>
      </c>
      <c r="E10" s="10">
        <v>2243</v>
      </c>
      <c r="F10" s="21">
        <v>112</v>
      </c>
      <c r="G10" s="10">
        <v>1414</v>
      </c>
      <c r="H10" s="10">
        <v>1526</v>
      </c>
      <c r="I10" s="21">
        <v>68</v>
      </c>
    </row>
    <row r="11" spans="1:9" s="8" customFormat="1" ht="12.95" customHeight="1" x14ac:dyDescent="0.2">
      <c r="A11" s="21">
        <v>560267</v>
      </c>
      <c r="B11" s="9" t="s">
        <v>135</v>
      </c>
      <c r="C11" s="10">
        <v>1013</v>
      </c>
      <c r="D11" s="10">
        <v>1204</v>
      </c>
      <c r="E11" s="10">
        <v>2217</v>
      </c>
      <c r="F11" s="10">
        <v>1327</v>
      </c>
      <c r="G11" s="10">
        <v>2085</v>
      </c>
      <c r="H11" s="10">
        <v>3412</v>
      </c>
      <c r="I11" s="21">
        <v>152</v>
      </c>
    </row>
    <row r="12" spans="1:9" s="8" customFormat="1" ht="12.95" customHeight="1" x14ac:dyDescent="0.2">
      <c r="A12" s="21">
        <v>560265</v>
      </c>
      <c r="B12" s="9" t="s">
        <v>131</v>
      </c>
      <c r="C12" s="10">
        <v>70130</v>
      </c>
      <c r="D12" s="10">
        <v>83314</v>
      </c>
      <c r="E12" s="10">
        <v>153444</v>
      </c>
      <c r="F12" s="10">
        <v>59270</v>
      </c>
      <c r="G12" s="10">
        <v>147680</v>
      </c>
      <c r="H12" s="10">
        <v>206950</v>
      </c>
      <c r="I12" s="21">
        <v>135</v>
      </c>
    </row>
    <row r="13" spans="1:9" s="8" customFormat="1" ht="12.95" customHeight="1" x14ac:dyDescent="0.2">
      <c r="A13" s="21">
        <v>560033</v>
      </c>
      <c r="B13" s="9" t="s">
        <v>17</v>
      </c>
      <c r="C13" s="10">
        <v>24987</v>
      </c>
      <c r="D13" s="10">
        <v>29684</v>
      </c>
      <c r="E13" s="10">
        <v>54671</v>
      </c>
      <c r="F13" s="10">
        <v>15455</v>
      </c>
      <c r="G13" s="10">
        <v>43878</v>
      </c>
      <c r="H13" s="10">
        <v>59333</v>
      </c>
      <c r="I13" s="21">
        <v>107</v>
      </c>
    </row>
    <row r="14" spans="1:9" s="8" customFormat="1" ht="12.95" customHeight="1" x14ac:dyDescent="0.2">
      <c r="A14" s="21">
        <v>560206</v>
      </c>
      <c r="B14" s="9" t="s">
        <v>119</v>
      </c>
      <c r="C14" s="10">
        <v>12004</v>
      </c>
      <c r="D14" s="10">
        <v>14258</v>
      </c>
      <c r="E14" s="10">
        <v>26262</v>
      </c>
      <c r="F14" s="10">
        <v>3299</v>
      </c>
      <c r="G14" s="10">
        <v>13268</v>
      </c>
      <c r="H14" s="10">
        <v>16567</v>
      </c>
      <c r="I14" s="21">
        <v>62</v>
      </c>
    </row>
    <row r="15" spans="1:9" s="8" customFormat="1" ht="12.95" customHeight="1" x14ac:dyDescent="0.2">
      <c r="A15" s="21">
        <v>560043</v>
      </c>
      <c r="B15" s="9" t="s">
        <v>27</v>
      </c>
      <c r="C15" s="10">
        <v>3478</v>
      </c>
      <c r="D15" s="10">
        <v>4131</v>
      </c>
      <c r="E15" s="10">
        <v>7609</v>
      </c>
      <c r="F15" s="10">
        <v>6735</v>
      </c>
      <c r="G15" s="10">
        <v>3931</v>
      </c>
      <c r="H15" s="10">
        <v>10666</v>
      </c>
      <c r="I15" s="21">
        <v>138</v>
      </c>
    </row>
    <row r="16" spans="1:9" s="8" customFormat="1" ht="12.95" customHeight="1" x14ac:dyDescent="0.2">
      <c r="A16" s="21">
        <v>560214</v>
      </c>
      <c r="B16" s="9" t="s">
        <v>123</v>
      </c>
      <c r="C16" s="10">
        <v>14141</v>
      </c>
      <c r="D16" s="10">
        <v>16801</v>
      </c>
      <c r="E16" s="10">
        <v>30942</v>
      </c>
      <c r="F16" s="10">
        <v>15040</v>
      </c>
      <c r="G16" s="10">
        <v>17430</v>
      </c>
      <c r="H16" s="10">
        <v>32470</v>
      </c>
      <c r="I16" s="21">
        <v>105</v>
      </c>
    </row>
    <row r="17" spans="1:9" s="8" customFormat="1" ht="12.95" customHeight="1" x14ac:dyDescent="0.2">
      <c r="A17" s="21">
        <v>560275</v>
      </c>
      <c r="B17" s="9" t="s">
        <v>147</v>
      </c>
      <c r="C17" s="10">
        <v>8406</v>
      </c>
      <c r="D17" s="10">
        <v>9987</v>
      </c>
      <c r="E17" s="10">
        <v>18393</v>
      </c>
      <c r="F17" s="10">
        <v>13511</v>
      </c>
      <c r="G17" s="10">
        <v>18416</v>
      </c>
      <c r="H17" s="10">
        <v>31927</v>
      </c>
      <c r="I17" s="21">
        <v>170</v>
      </c>
    </row>
    <row r="18" spans="1:9" s="8" customFormat="1" ht="12.95" customHeight="1" x14ac:dyDescent="0.2">
      <c r="A18" s="21">
        <v>560269</v>
      </c>
      <c r="B18" s="9" t="s">
        <v>139</v>
      </c>
      <c r="C18" s="10">
        <v>5745</v>
      </c>
      <c r="D18" s="10">
        <v>6825</v>
      </c>
      <c r="E18" s="10">
        <v>12570</v>
      </c>
      <c r="F18" s="10">
        <v>7310</v>
      </c>
      <c r="G18" s="10">
        <v>8536</v>
      </c>
      <c r="H18" s="10">
        <v>15846</v>
      </c>
      <c r="I18" s="21">
        <v>124</v>
      </c>
    </row>
    <row r="19" spans="1:9" s="8" customFormat="1" ht="12.95" customHeight="1" x14ac:dyDescent="0.2">
      <c r="A19" s="21">
        <v>560055</v>
      </c>
      <c r="B19" s="9" t="s">
        <v>31</v>
      </c>
      <c r="C19" s="10">
        <v>1708</v>
      </c>
      <c r="D19" s="10">
        <v>2028</v>
      </c>
      <c r="E19" s="10">
        <v>3736</v>
      </c>
      <c r="F19" s="21">
        <v>792</v>
      </c>
      <c r="G19" s="21">
        <v>738</v>
      </c>
      <c r="H19" s="10">
        <v>1530</v>
      </c>
      <c r="I19" s="21">
        <v>40</v>
      </c>
    </row>
    <row r="20" spans="1:9" s="8" customFormat="1" ht="12.95" customHeight="1" x14ac:dyDescent="0.2">
      <c r="A20" s="21">
        <v>560056</v>
      </c>
      <c r="B20" s="9" t="s">
        <v>33</v>
      </c>
      <c r="C20" s="10">
        <v>2209</v>
      </c>
      <c r="D20" s="10">
        <v>2623</v>
      </c>
      <c r="E20" s="10">
        <v>4832</v>
      </c>
      <c r="F20" s="10">
        <v>5162</v>
      </c>
      <c r="G20" s="10">
        <v>3190</v>
      </c>
      <c r="H20" s="10">
        <v>8352</v>
      </c>
      <c r="I20" s="21">
        <v>169</v>
      </c>
    </row>
    <row r="21" spans="1:9" s="8" customFormat="1" ht="12.95" customHeight="1" x14ac:dyDescent="0.2">
      <c r="A21" s="21">
        <v>560057</v>
      </c>
      <c r="B21" s="9" t="s">
        <v>35</v>
      </c>
      <c r="C21" s="10">
        <v>1779</v>
      </c>
      <c r="D21" s="10">
        <v>2114</v>
      </c>
      <c r="E21" s="10">
        <v>3893</v>
      </c>
      <c r="F21" s="10">
        <v>4028</v>
      </c>
      <c r="G21" s="10">
        <v>1563</v>
      </c>
      <c r="H21" s="10">
        <v>5591</v>
      </c>
      <c r="I21" s="21">
        <v>147</v>
      </c>
    </row>
    <row r="22" spans="1:9" s="8" customFormat="1" ht="12.95" customHeight="1" x14ac:dyDescent="0.2">
      <c r="A22" s="21">
        <v>560270</v>
      </c>
      <c r="B22" s="9" t="s">
        <v>141</v>
      </c>
      <c r="C22" s="10">
        <v>6331</v>
      </c>
      <c r="D22" s="10">
        <v>7522</v>
      </c>
      <c r="E22" s="10">
        <v>13853</v>
      </c>
      <c r="F22" s="10">
        <v>4746</v>
      </c>
      <c r="G22" s="10">
        <v>5598</v>
      </c>
      <c r="H22" s="10">
        <v>10344</v>
      </c>
      <c r="I22" s="21">
        <v>73</v>
      </c>
    </row>
    <row r="23" spans="1:9" s="8" customFormat="1" ht="12.95" customHeight="1" x14ac:dyDescent="0.2">
      <c r="A23" s="21">
        <v>560058</v>
      </c>
      <c r="B23" s="9" t="s">
        <v>37</v>
      </c>
      <c r="C23" s="10">
        <v>5943</v>
      </c>
      <c r="D23" s="10">
        <v>7059</v>
      </c>
      <c r="E23" s="10">
        <v>13002</v>
      </c>
      <c r="F23" s="10">
        <v>9305</v>
      </c>
      <c r="G23" s="10">
        <v>6055</v>
      </c>
      <c r="H23" s="10">
        <v>15360</v>
      </c>
      <c r="I23" s="21">
        <v>116</v>
      </c>
    </row>
    <row r="24" spans="1:9" s="8" customFormat="1" ht="12.95" customHeight="1" x14ac:dyDescent="0.2">
      <c r="A24" s="21">
        <v>560059</v>
      </c>
      <c r="B24" s="9" t="s">
        <v>39</v>
      </c>
      <c r="C24" s="10">
        <v>1664</v>
      </c>
      <c r="D24" s="10">
        <v>1976</v>
      </c>
      <c r="E24" s="10">
        <v>3640</v>
      </c>
      <c r="F24" s="10">
        <v>3386</v>
      </c>
      <c r="G24" s="10">
        <v>1968</v>
      </c>
      <c r="H24" s="10">
        <v>5354</v>
      </c>
      <c r="I24" s="21">
        <v>144</v>
      </c>
    </row>
    <row r="25" spans="1:9" s="8" customFormat="1" ht="12.95" customHeight="1" x14ac:dyDescent="0.2">
      <c r="A25" s="21">
        <v>560061</v>
      </c>
      <c r="B25" s="9" t="s">
        <v>41</v>
      </c>
      <c r="C25" s="10">
        <v>2908</v>
      </c>
      <c r="D25" s="10">
        <v>3453</v>
      </c>
      <c r="E25" s="10">
        <v>6361</v>
      </c>
      <c r="F25" s="10">
        <v>1059</v>
      </c>
      <c r="G25" s="10">
        <v>4111</v>
      </c>
      <c r="H25" s="10">
        <v>5170</v>
      </c>
      <c r="I25" s="21">
        <v>80</v>
      </c>
    </row>
    <row r="26" spans="1:9" s="8" customFormat="1" ht="12.95" customHeight="1" x14ac:dyDescent="0.2">
      <c r="A26" s="21">
        <v>560338</v>
      </c>
      <c r="B26" s="9" t="s">
        <v>157</v>
      </c>
      <c r="C26" s="10">
        <v>7796</v>
      </c>
      <c r="D26" s="10">
        <v>9261</v>
      </c>
      <c r="E26" s="10">
        <v>17057</v>
      </c>
      <c r="F26" s="10">
        <v>7637</v>
      </c>
      <c r="G26" s="10">
        <v>5338</v>
      </c>
      <c r="H26" s="10">
        <v>12975</v>
      </c>
      <c r="I26" s="21">
        <v>75</v>
      </c>
    </row>
    <row r="27" spans="1:9" s="8" customFormat="1" ht="12.95" customHeight="1" x14ac:dyDescent="0.2">
      <c r="A27" s="21">
        <v>560064</v>
      </c>
      <c r="B27" s="9" t="s">
        <v>43</v>
      </c>
      <c r="C27" s="10">
        <v>4939</v>
      </c>
      <c r="D27" s="10">
        <v>5868</v>
      </c>
      <c r="E27" s="10">
        <v>10807</v>
      </c>
      <c r="F27" s="10">
        <v>11239</v>
      </c>
      <c r="G27" s="10">
        <v>8583</v>
      </c>
      <c r="H27" s="10">
        <v>19822</v>
      </c>
      <c r="I27" s="21">
        <v>181</v>
      </c>
    </row>
    <row r="28" spans="1:9" s="8" customFormat="1" ht="12.95" customHeight="1" x14ac:dyDescent="0.2">
      <c r="A28" s="21">
        <v>560065</v>
      </c>
      <c r="B28" s="9" t="s">
        <v>45</v>
      </c>
      <c r="C28" s="10">
        <v>1989</v>
      </c>
      <c r="D28" s="10">
        <v>2361</v>
      </c>
      <c r="E28" s="10">
        <v>4350</v>
      </c>
      <c r="F28" s="10">
        <v>2122</v>
      </c>
      <c r="G28" s="10">
        <v>3102</v>
      </c>
      <c r="H28" s="10">
        <v>5224</v>
      </c>
      <c r="I28" s="21">
        <v>118</v>
      </c>
    </row>
    <row r="29" spans="1:9" s="8" customFormat="1" ht="12.95" customHeight="1" x14ac:dyDescent="0.2">
      <c r="A29" s="21">
        <v>560068</v>
      </c>
      <c r="B29" s="9" t="s">
        <v>47</v>
      </c>
      <c r="C29" s="10">
        <v>4080</v>
      </c>
      <c r="D29" s="10">
        <v>4849</v>
      </c>
      <c r="E29" s="10">
        <v>8929</v>
      </c>
      <c r="F29" s="10">
        <v>7188</v>
      </c>
      <c r="G29" s="10">
        <v>8005</v>
      </c>
      <c r="H29" s="10">
        <v>15193</v>
      </c>
      <c r="I29" s="21">
        <v>166</v>
      </c>
    </row>
    <row r="30" spans="1:9" s="8" customFormat="1" ht="12.95" customHeight="1" x14ac:dyDescent="0.2">
      <c r="A30" s="21">
        <v>560069</v>
      </c>
      <c r="B30" s="9" t="s">
        <v>49</v>
      </c>
      <c r="C30" s="10">
        <v>2308</v>
      </c>
      <c r="D30" s="10">
        <v>2743</v>
      </c>
      <c r="E30" s="10">
        <v>5051</v>
      </c>
      <c r="F30" s="10">
        <v>2835</v>
      </c>
      <c r="G30" s="10">
        <v>2449</v>
      </c>
      <c r="H30" s="10">
        <v>5284</v>
      </c>
      <c r="I30" s="21">
        <v>102</v>
      </c>
    </row>
    <row r="31" spans="1:9" s="8" customFormat="1" ht="12.95" customHeight="1" x14ac:dyDescent="0.2">
      <c r="A31" s="21">
        <v>560070</v>
      </c>
      <c r="B31" s="9" t="s">
        <v>51</v>
      </c>
      <c r="C31" s="10">
        <v>10459</v>
      </c>
      <c r="D31" s="10">
        <v>12428</v>
      </c>
      <c r="E31" s="10">
        <v>22887</v>
      </c>
      <c r="F31" s="10">
        <v>19701</v>
      </c>
      <c r="G31" s="10">
        <v>13889</v>
      </c>
      <c r="H31" s="10">
        <v>33590</v>
      </c>
      <c r="I31" s="21">
        <v>145</v>
      </c>
    </row>
    <row r="32" spans="1:9" s="8" customFormat="1" ht="12.95" customHeight="1" x14ac:dyDescent="0.2">
      <c r="A32" s="21">
        <v>560071</v>
      </c>
      <c r="B32" s="9" t="s">
        <v>53</v>
      </c>
      <c r="C32" s="10">
        <v>2778</v>
      </c>
      <c r="D32" s="10">
        <v>3302</v>
      </c>
      <c r="E32" s="10">
        <v>6080</v>
      </c>
      <c r="F32" s="10">
        <v>3037</v>
      </c>
      <c r="G32" s="10">
        <v>2064</v>
      </c>
      <c r="H32" s="10">
        <v>5101</v>
      </c>
      <c r="I32" s="21">
        <v>83</v>
      </c>
    </row>
    <row r="33" spans="1:9" s="8" customFormat="1" ht="12.95" customHeight="1" x14ac:dyDescent="0.2">
      <c r="A33" s="21">
        <v>560072</v>
      </c>
      <c r="B33" s="9" t="s">
        <v>55</v>
      </c>
      <c r="C33" s="10">
        <v>2844</v>
      </c>
      <c r="D33" s="10">
        <v>3380</v>
      </c>
      <c r="E33" s="10">
        <v>6224</v>
      </c>
      <c r="F33" s="10">
        <v>6256</v>
      </c>
      <c r="G33" s="10">
        <v>3091</v>
      </c>
      <c r="H33" s="10">
        <v>9347</v>
      </c>
      <c r="I33" s="21">
        <v>147</v>
      </c>
    </row>
    <row r="34" spans="1:9" s="8" customFormat="1" ht="12.95" customHeight="1" x14ac:dyDescent="0.2">
      <c r="A34" s="21">
        <v>560074</v>
      </c>
      <c r="B34" s="9" t="s">
        <v>57</v>
      </c>
      <c r="C34" s="10">
        <v>2853</v>
      </c>
      <c r="D34" s="10">
        <v>3390</v>
      </c>
      <c r="E34" s="10">
        <v>6243</v>
      </c>
      <c r="F34" s="10">
        <v>3514</v>
      </c>
      <c r="G34" s="10">
        <v>2759</v>
      </c>
      <c r="H34" s="10">
        <v>6273</v>
      </c>
      <c r="I34" s="21">
        <v>101</v>
      </c>
    </row>
    <row r="35" spans="1:9" s="8" customFormat="1" ht="12.95" customHeight="1" x14ac:dyDescent="0.2">
      <c r="A35" s="21">
        <v>560075</v>
      </c>
      <c r="B35" s="9" t="s">
        <v>59</v>
      </c>
      <c r="C35" s="10">
        <v>4917</v>
      </c>
      <c r="D35" s="10">
        <v>5842</v>
      </c>
      <c r="E35" s="10">
        <v>10759</v>
      </c>
      <c r="F35" s="10">
        <v>7202</v>
      </c>
      <c r="G35" s="10">
        <v>8575</v>
      </c>
      <c r="H35" s="10">
        <v>15777</v>
      </c>
      <c r="I35" s="21">
        <v>147</v>
      </c>
    </row>
    <row r="36" spans="1:9" s="8" customFormat="1" ht="12.95" customHeight="1" x14ac:dyDescent="0.2">
      <c r="A36" s="21">
        <v>560077</v>
      </c>
      <c r="B36" s="9" t="s">
        <v>61</v>
      </c>
      <c r="C36" s="10">
        <v>1476</v>
      </c>
      <c r="D36" s="10">
        <v>1755</v>
      </c>
      <c r="E36" s="10">
        <v>3231</v>
      </c>
      <c r="F36" s="10">
        <v>1618</v>
      </c>
      <c r="G36" s="10">
        <v>1932</v>
      </c>
      <c r="H36" s="10">
        <v>3550</v>
      </c>
      <c r="I36" s="21">
        <v>108</v>
      </c>
    </row>
    <row r="37" spans="1:9" s="8" customFormat="1" ht="12.95" customHeight="1" x14ac:dyDescent="0.2">
      <c r="A37" s="21">
        <v>560271</v>
      </c>
      <c r="B37" s="9" t="s">
        <v>143</v>
      </c>
      <c r="C37" s="10">
        <v>8485</v>
      </c>
      <c r="D37" s="10">
        <v>10080</v>
      </c>
      <c r="E37" s="10">
        <v>18565</v>
      </c>
      <c r="F37" s="10">
        <v>12427</v>
      </c>
      <c r="G37" s="10">
        <v>8330</v>
      </c>
      <c r="H37" s="10">
        <v>20757</v>
      </c>
      <c r="I37" s="21">
        <v>113</v>
      </c>
    </row>
    <row r="38" spans="1:9" s="8" customFormat="1" ht="12.95" customHeight="1" x14ac:dyDescent="0.2">
      <c r="A38" s="21">
        <v>560272</v>
      </c>
      <c r="B38" s="9" t="s">
        <v>145</v>
      </c>
      <c r="C38" s="10">
        <v>7717</v>
      </c>
      <c r="D38" s="10">
        <v>9168</v>
      </c>
      <c r="E38" s="10">
        <v>16885</v>
      </c>
      <c r="F38" s="10">
        <v>15703</v>
      </c>
      <c r="G38" s="10">
        <v>15564</v>
      </c>
      <c r="H38" s="10">
        <v>31267</v>
      </c>
      <c r="I38" s="21">
        <v>187</v>
      </c>
    </row>
    <row r="39" spans="1:9" s="8" customFormat="1" ht="12.95" customHeight="1" x14ac:dyDescent="0.2">
      <c r="A39" s="21">
        <v>560080</v>
      </c>
      <c r="B39" s="9" t="s">
        <v>63</v>
      </c>
      <c r="C39" s="10">
        <v>2744</v>
      </c>
      <c r="D39" s="10">
        <v>3260</v>
      </c>
      <c r="E39" s="10">
        <v>6004</v>
      </c>
      <c r="F39" s="10">
        <v>4789</v>
      </c>
      <c r="G39" s="21">
        <v>793</v>
      </c>
      <c r="H39" s="10">
        <v>5582</v>
      </c>
      <c r="I39" s="21">
        <v>91</v>
      </c>
    </row>
    <row r="40" spans="1:9" s="8" customFormat="1" ht="12.95" customHeight="1" x14ac:dyDescent="0.2">
      <c r="A40" s="21">
        <v>560081</v>
      </c>
      <c r="B40" s="9" t="s">
        <v>65</v>
      </c>
      <c r="C40" s="10">
        <v>3283</v>
      </c>
      <c r="D40" s="10">
        <v>3900</v>
      </c>
      <c r="E40" s="10">
        <v>7183</v>
      </c>
      <c r="F40" s="10">
        <v>1817</v>
      </c>
      <c r="G40" s="10">
        <v>2787</v>
      </c>
      <c r="H40" s="10">
        <v>4604</v>
      </c>
      <c r="I40" s="21">
        <v>66</v>
      </c>
    </row>
    <row r="41" spans="1:9" s="8" customFormat="1" ht="12.95" customHeight="1" x14ac:dyDescent="0.2">
      <c r="A41" s="21">
        <v>560082</v>
      </c>
      <c r="B41" s="9" t="s">
        <v>67</v>
      </c>
      <c r="C41" s="10">
        <v>2303</v>
      </c>
      <c r="D41" s="10">
        <v>2735</v>
      </c>
      <c r="E41" s="10">
        <v>5038</v>
      </c>
      <c r="F41" s="10">
        <v>2807</v>
      </c>
      <c r="G41" s="21">
        <v>772</v>
      </c>
      <c r="H41" s="10">
        <v>3579</v>
      </c>
      <c r="I41" s="21">
        <v>70</v>
      </c>
    </row>
    <row r="42" spans="1:9" s="8" customFormat="1" ht="12.95" customHeight="1" x14ac:dyDescent="0.2">
      <c r="A42" s="21">
        <v>560083</v>
      </c>
      <c r="B42" s="9" t="s">
        <v>69</v>
      </c>
      <c r="C42" s="10">
        <v>2165</v>
      </c>
      <c r="D42" s="10">
        <v>2571</v>
      </c>
      <c r="E42" s="10">
        <v>4736</v>
      </c>
      <c r="F42" s="10">
        <v>4137</v>
      </c>
      <c r="G42" s="10">
        <v>4605</v>
      </c>
      <c r="H42" s="10">
        <v>8742</v>
      </c>
      <c r="I42" s="21">
        <v>186</v>
      </c>
    </row>
    <row r="43" spans="1:9" s="8" customFormat="1" ht="12.95" customHeight="1" x14ac:dyDescent="0.2">
      <c r="A43" s="21">
        <v>560280</v>
      </c>
      <c r="B43" s="9" t="s">
        <v>149</v>
      </c>
      <c r="C43" s="10">
        <v>1301</v>
      </c>
      <c r="D43" s="10">
        <v>1547</v>
      </c>
      <c r="E43" s="10">
        <v>2848</v>
      </c>
      <c r="F43" s="21">
        <v>204</v>
      </c>
      <c r="G43" s="21">
        <v>520</v>
      </c>
      <c r="H43" s="21">
        <v>724</v>
      </c>
      <c r="I43" s="21">
        <v>26</v>
      </c>
    </row>
    <row r="44" spans="1:9" s="8" customFormat="1" ht="12.95" customHeight="1" x14ac:dyDescent="0.2">
      <c r="A44" s="21">
        <v>560086</v>
      </c>
      <c r="B44" s="9" t="s">
        <v>71</v>
      </c>
      <c r="C44" s="10">
        <v>8344</v>
      </c>
      <c r="D44" s="10">
        <v>9911</v>
      </c>
      <c r="E44" s="10">
        <v>18255</v>
      </c>
      <c r="F44" s="10">
        <v>6817</v>
      </c>
      <c r="G44" s="10">
        <v>9370</v>
      </c>
      <c r="H44" s="10">
        <v>16187</v>
      </c>
      <c r="I44" s="21">
        <v>88</v>
      </c>
    </row>
    <row r="45" spans="1:9" s="8" customFormat="1" ht="12.95" customHeight="1" x14ac:dyDescent="0.2">
      <c r="A45" s="21">
        <v>560098</v>
      </c>
      <c r="B45" s="9" t="s">
        <v>73</v>
      </c>
      <c r="C45" s="21">
        <v>237</v>
      </c>
      <c r="D45" s="21">
        <v>281</v>
      </c>
      <c r="E45" s="21">
        <v>518</v>
      </c>
      <c r="F45" s="21">
        <v>51</v>
      </c>
      <c r="G45" s="21">
        <v>36</v>
      </c>
      <c r="H45" s="21">
        <v>87</v>
      </c>
      <c r="I45" s="21">
        <v>17</v>
      </c>
    </row>
    <row r="46" spans="1:9" s="8" customFormat="1" ht="12.95" customHeight="1" x14ac:dyDescent="0.2">
      <c r="A46" s="21">
        <v>560127</v>
      </c>
      <c r="B46" s="9" t="s">
        <v>87</v>
      </c>
      <c r="C46" s="21">
        <v>491</v>
      </c>
      <c r="D46" s="21">
        <v>585</v>
      </c>
      <c r="E46" s="10">
        <v>1076</v>
      </c>
      <c r="F46" s="21">
        <v>65</v>
      </c>
      <c r="G46" s="21">
        <v>944</v>
      </c>
      <c r="H46" s="10">
        <v>1009</v>
      </c>
      <c r="I46" s="21">
        <v>96</v>
      </c>
    </row>
    <row r="47" spans="1:9" s="8" customFormat="1" ht="12.95" customHeight="1" x14ac:dyDescent="0.2">
      <c r="A47" s="21">
        <v>560283</v>
      </c>
      <c r="B47" s="9" t="s">
        <v>151</v>
      </c>
      <c r="C47" s="10">
        <v>5814</v>
      </c>
      <c r="D47" s="10">
        <v>6908</v>
      </c>
      <c r="E47" s="10">
        <v>12722</v>
      </c>
      <c r="F47" s="10">
        <v>3022</v>
      </c>
      <c r="G47" s="10">
        <v>9909</v>
      </c>
      <c r="H47" s="10">
        <v>12931</v>
      </c>
      <c r="I47" s="21">
        <v>103</v>
      </c>
    </row>
    <row r="48" spans="1:9" s="8" customFormat="1" ht="12.95" customHeight="1" x14ac:dyDescent="0.2">
      <c r="A48" s="21">
        <v>560332</v>
      </c>
      <c r="B48" s="9" t="s">
        <v>155</v>
      </c>
      <c r="C48" s="10">
        <v>6254</v>
      </c>
      <c r="D48" s="10">
        <v>7428</v>
      </c>
      <c r="E48" s="10">
        <v>13682</v>
      </c>
      <c r="F48" s="10">
        <v>4063</v>
      </c>
      <c r="G48" s="10">
        <v>3026</v>
      </c>
      <c r="H48" s="10">
        <v>7089</v>
      </c>
      <c r="I48" s="21">
        <v>53</v>
      </c>
    </row>
  </sheetData>
  <mergeCells count="10">
    <mergeCell ref="A8:A9"/>
    <mergeCell ref="B8:B9"/>
    <mergeCell ref="C8:E8"/>
    <mergeCell ref="F8:H8"/>
    <mergeCell ref="I8:I9"/>
    <mergeCell ref="F1:I1"/>
    <mergeCell ref="H2:I2"/>
    <mergeCell ref="A4:I4"/>
    <mergeCell ref="A5:I5"/>
    <mergeCell ref="C7:I7"/>
  </mergeCells>
  <pageMargins left="0.39370078740157483" right="0.39370078740157483" top="0.39370078740157483" bottom="0.39370078740157483" header="0" footer="0"/>
  <pageSetup paperSize="9" scale="81" pageOrder="overThenDown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46"/>
  <sheetViews>
    <sheetView view="pageBreakPreview" zoomScale="210" zoomScaleNormal="100" zoomScaleSheetLayoutView="210" workbookViewId="0"/>
  </sheetViews>
  <sheetFormatPr defaultColWidth="10.33203125" defaultRowHeight="11.45" customHeight="1" x14ac:dyDescent="0.25"/>
  <cols>
    <col min="1" max="1" width="10.6640625" style="2" customWidth="1"/>
    <col min="2" max="2" width="41.5" style="2" customWidth="1"/>
    <col min="3" max="7" width="13.5" style="2" customWidth="1"/>
    <col min="8" max="8" width="15.33203125" style="2" customWidth="1"/>
    <col min="9" max="9" width="13.5" style="2" customWidth="1"/>
  </cols>
  <sheetData>
    <row r="1" spans="1:9" s="3" customFormat="1" ht="36.950000000000003" customHeight="1" x14ac:dyDescent="0.25">
      <c r="F1" s="167" t="s">
        <v>288</v>
      </c>
      <c r="G1" s="167"/>
      <c r="H1" s="167"/>
      <c r="I1" s="167"/>
    </row>
    <row r="2" spans="1:9" s="20" customFormat="1" ht="15" customHeight="1" x14ac:dyDescent="0.2">
      <c r="H2" s="199" t="s">
        <v>1</v>
      </c>
      <c r="I2" s="199"/>
    </row>
    <row r="4" spans="1:9" s="20" customFormat="1" ht="50.1" customHeight="1" x14ac:dyDescent="0.3">
      <c r="A4" s="200" t="s">
        <v>289</v>
      </c>
      <c r="B4" s="200"/>
      <c r="C4" s="200"/>
      <c r="D4" s="200"/>
      <c r="E4" s="200"/>
      <c r="F4" s="200"/>
      <c r="G4" s="200"/>
      <c r="H4" s="200"/>
      <c r="I4" s="200"/>
    </row>
    <row r="5" spans="1:9" s="16" customFormat="1" ht="15" customHeight="1" x14ac:dyDescent="0.25">
      <c r="A5" s="169" t="s">
        <v>3</v>
      </c>
      <c r="B5" s="169"/>
      <c r="C5" s="169"/>
      <c r="D5" s="169"/>
      <c r="E5" s="169"/>
      <c r="F5" s="169"/>
      <c r="G5" s="169"/>
      <c r="H5" s="169"/>
      <c r="I5" s="169"/>
    </row>
    <row r="7" spans="1:9" s="8" customFormat="1" ht="12.95" customHeight="1" x14ac:dyDescent="0.2">
      <c r="A7" s="7"/>
      <c r="B7" s="7"/>
      <c r="C7" s="201" t="s">
        <v>290</v>
      </c>
      <c r="D7" s="201"/>
      <c r="E7" s="201"/>
      <c r="F7" s="201"/>
      <c r="G7" s="201"/>
      <c r="H7" s="201"/>
      <c r="I7" s="201"/>
    </row>
    <row r="8" spans="1:9" s="8" customFormat="1" ht="12.95" customHeight="1" x14ac:dyDescent="0.2">
      <c r="A8" s="170" t="s">
        <v>4</v>
      </c>
      <c r="B8" s="170" t="s">
        <v>5</v>
      </c>
      <c r="C8" s="201" t="s">
        <v>278</v>
      </c>
      <c r="D8" s="201"/>
      <c r="E8" s="201"/>
      <c r="F8" s="201" t="s">
        <v>279</v>
      </c>
      <c r="G8" s="201"/>
      <c r="H8" s="201"/>
      <c r="I8" s="170" t="s">
        <v>280</v>
      </c>
    </row>
    <row r="9" spans="1:9" s="8" customFormat="1" ht="39.950000000000003" customHeight="1" x14ac:dyDescent="0.2">
      <c r="A9" s="171"/>
      <c r="B9" s="171"/>
      <c r="C9" s="7" t="s">
        <v>281</v>
      </c>
      <c r="D9" s="7" t="s">
        <v>282</v>
      </c>
      <c r="E9" s="7" t="s">
        <v>283</v>
      </c>
      <c r="F9" s="7" t="s">
        <v>281</v>
      </c>
      <c r="G9" s="7" t="s">
        <v>282</v>
      </c>
      <c r="H9" s="7" t="s">
        <v>283</v>
      </c>
      <c r="I9" s="171"/>
    </row>
    <row r="10" spans="1:9" s="8" customFormat="1" ht="12.95" customHeight="1" x14ac:dyDescent="0.2">
      <c r="A10" s="21">
        <v>560014</v>
      </c>
      <c r="B10" s="9" t="s">
        <v>13</v>
      </c>
      <c r="C10" s="10">
        <v>2174</v>
      </c>
      <c r="D10" s="10">
        <v>1264</v>
      </c>
      <c r="E10" s="10">
        <v>3438</v>
      </c>
      <c r="F10" s="10">
        <v>2036</v>
      </c>
      <c r="G10" s="10">
        <v>2735</v>
      </c>
      <c r="H10" s="10">
        <v>4771</v>
      </c>
      <c r="I10" s="21">
        <v>138</v>
      </c>
    </row>
    <row r="11" spans="1:9" s="8" customFormat="1" ht="12.95" customHeight="1" x14ac:dyDescent="0.2">
      <c r="A11" s="21">
        <v>560267</v>
      </c>
      <c r="B11" s="9" t="s">
        <v>135</v>
      </c>
      <c r="C11" s="24"/>
      <c r="D11" s="24"/>
      <c r="E11" s="24"/>
      <c r="F11" s="24"/>
      <c r="G11" s="21">
        <v>5</v>
      </c>
      <c r="H11" s="21">
        <v>5</v>
      </c>
      <c r="I11" s="24"/>
    </row>
    <row r="12" spans="1:9" s="8" customFormat="1" ht="12.95" customHeight="1" x14ac:dyDescent="0.2">
      <c r="A12" s="21">
        <v>560268</v>
      </c>
      <c r="B12" s="9" t="s">
        <v>137</v>
      </c>
      <c r="C12" s="24"/>
      <c r="D12" s="24"/>
      <c r="E12" s="24"/>
      <c r="F12" s="24"/>
      <c r="G12" s="21">
        <v>3</v>
      </c>
      <c r="H12" s="21">
        <v>3</v>
      </c>
      <c r="I12" s="24"/>
    </row>
    <row r="13" spans="1:9" s="8" customFormat="1" ht="12.95" customHeight="1" x14ac:dyDescent="0.2">
      <c r="A13" s="21">
        <v>560024</v>
      </c>
      <c r="B13" s="9" t="s">
        <v>15</v>
      </c>
      <c r="C13" s="10">
        <v>659354</v>
      </c>
      <c r="D13" s="10">
        <v>356158</v>
      </c>
      <c r="E13" s="10">
        <v>1015512</v>
      </c>
      <c r="F13" s="10">
        <v>797267</v>
      </c>
      <c r="G13" s="10">
        <v>504733</v>
      </c>
      <c r="H13" s="10">
        <v>1302000</v>
      </c>
      <c r="I13" s="21">
        <v>126</v>
      </c>
    </row>
    <row r="14" spans="1:9" s="8" customFormat="1" ht="12.95" customHeight="1" x14ac:dyDescent="0.2">
      <c r="A14" s="21">
        <v>560035</v>
      </c>
      <c r="B14" s="9" t="s">
        <v>19</v>
      </c>
      <c r="C14" s="10">
        <v>222515</v>
      </c>
      <c r="D14" s="10">
        <v>120817</v>
      </c>
      <c r="E14" s="10">
        <v>343332</v>
      </c>
      <c r="F14" s="10">
        <v>181426</v>
      </c>
      <c r="G14" s="10">
        <v>100968</v>
      </c>
      <c r="H14" s="10">
        <v>282394</v>
      </c>
      <c r="I14" s="21">
        <v>83</v>
      </c>
    </row>
    <row r="15" spans="1:9" s="8" customFormat="1" ht="12.95" customHeight="1" x14ac:dyDescent="0.2">
      <c r="A15" s="21">
        <v>560041</v>
      </c>
      <c r="B15" s="9" t="s">
        <v>23</v>
      </c>
      <c r="C15" s="10">
        <v>83261</v>
      </c>
      <c r="D15" s="10">
        <v>45612</v>
      </c>
      <c r="E15" s="10">
        <v>128873</v>
      </c>
      <c r="F15" s="10">
        <v>102663</v>
      </c>
      <c r="G15" s="10">
        <v>107562</v>
      </c>
      <c r="H15" s="10">
        <v>210225</v>
      </c>
      <c r="I15" s="21">
        <v>158</v>
      </c>
    </row>
    <row r="16" spans="1:9" s="8" customFormat="1" ht="12.95" customHeight="1" x14ac:dyDescent="0.2">
      <c r="A16" s="21">
        <v>560043</v>
      </c>
      <c r="B16" s="9" t="s">
        <v>27</v>
      </c>
      <c r="C16" s="10">
        <v>20042</v>
      </c>
      <c r="D16" s="10">
        <v>10868</v>
      </c>
      <c r="E16" s="10">
        <v>30910</v>
      </c>
      <c r="F16" s="10">
        <v>30950</v>
      </c>
      <c r="G16" s="10">
        <v>18171</v>
      </c>
      <c r="H16" s="10">
        <v>49121</v>
      </c>
      <c r="I16" s="21">
        <v>156</v>
      </c>
    </row>
    <row r="17" spans="1:9" s="8" customFormat="1" ht="12.95" customHeight="1" x14ac:dyDescent="0.2">
      <c r="A17" s="21">
        <v>560214</v>
      </c>
      <c r="B17" s="9" t="s">
        <v>123</v>
      </c>
      <c r="C17" s="10">
        <v>123151</v>
      </c>
      <c r="D17" s="10">
        <v>65598</v>
      </c>
      <c r="E17" s="10">
        <v>188749</v>
      </c>
      <c r="F17" s="10">
        <v>93468</v>
      </c>
      <c r="G17" s="10">
        <v>64090</v>
      </c>
      <c r="H17" s="10">
        <v>157558</v>
      </c>
      <c r="I17" s="21">
        <v>82</v>
      </c>
    </row>
    <row r="18" spans="1:9" s="8" customFormat="1" ht="12.95" customHeight="1" x14ac:dyDescent="0.2">
      <c r="A18" s="21">
        <v>560275</v>
      </c>
      <c r="B18" s="9" t="s">
        <v>147</v>
      </c>
      <c r="C18" s="10">
        <v>58337</v>
      </c>
      <c r="D18" s="10">
        <v>31361</v>
      </c>
      <c r="E18" s="10">
        <v>89698</v>
      </c>
      <c r="F18" s="10">
        <v>76904</v>
      </c>
      <c r="G18" s="10">
        <v>71193</v>
      </c>
      <c r="H18" s="10">
        <v>148097</v>
      </c>
      <c r="I18" s="21">
        <v>166</v>
      </c>
    </row>
    <row r="19" spans="1:9" s="8" customFormat="1" ht="12.95" customHeight="1" x14ac:dyDescent="0.2">
      <c r="A19" s="21">
        <v>560269</v>
      </c>
      <c r="B19" s="9" t="s">
        <v>139</v>
      </c>
      <c r="C19" s="10">
        <v>34898</v>
      </c>
      <c r="D19" s="10">
        <v>18892</v>
      </c>
      <c r="E19" s="10">
        <v>53790</v>
      </c>
      <c r="F19" s="10">
        <v>34023</v>
      </c>
      <c r="G19" s="10">
        <v>28857</v>
      </c>
      <c r="H19" s="10">
        <v>62880</v>
      </c>
      <c r="I19" s="21">
        <v>112</v>
      </c>
    </row>
    <row r="20" spans="1:9" s="8" customFormat="1" ht="12.95" customHeight="1" x14ac:dyDescent="0.2">
      <c r="A20" s="21">
        <v>560055</v>
      </c>
      <c r="B20" s="9" t="s">
        <v>31</v>
      </c>
      <c r="C20" s="10">
        <v>9268</v>
      </c>
      <c r="D20" s="10">
        <v>5010</v>
      </c>
      <c r="E20" s="10">
        <v>14278</v>
      </c>
      <c r="F20" s="10">
        <v>10105</v>
      </c>
      <c r="G20" s="10">
        <v>8057</v>
      </c>
      <c r="H20" s="10">
        <v>18162</v>
      </c>
      <c r="I20" s="21">
        <v>120</v>
      </c>
    </row>
    <row r="21" spans="1:9" s="8" customFormat="1" ht="12.95" customHeight="1" x14ac:dyDescent="0.2">
      <c r="A21" s="21">
        <v>560056</v>
      </c>
      <c r="B21" s="9" t="s">
        <v>33</v>
      </c>
      <c r="C21" s="10">
        <v>12578</v>
      </c>
      <c r="D21" s="10">
        <v>6765</v>
      </c>
      <c r="E21" s="10">
        <v>19343</v>
      </c>
      <c r="F21" s="10">
        <v>9730</v>
      </c>
      <c r="G21" s="10">
        <v>10509</v>
      </c>
      <c r="H21" s="10">
        <v>20239</v>
      </c>
      <c r="I21" s="21">
        <v>101</v>
      </c>
    </row>
    <row r="22" spans="1:9" s="8" customFormat="1" ht="12.95" customHeight="1" x14ac:dyDescent="0.2">
      <c r="A22" s="21">
        <v>560057</v>
      </c>
      <c r="B22" s="9" t="s">
        <v>35</v>
      </c>
      <c r="C22" s="10">
        <v>10478</v>
      </c>
      <c r="D22" s="10">
        <v>5743</v>
      </c>
      <c r="E22" s="10">
        <v>16221</v>
      </c>
      <c r="F22" s="10">
        <v>15900</v>
      </c>
      <c r="G22" s="10">
        <v>10468</v>
      </c>
      <c r="H22" s="10">
        <v>26368</v>
      </c>
      <c r="I22" s="21">
        <v>156</v>
      </c>
    </row>
    <row r="23" spans="1:9" s="8" customFormat="1" ht="12.95" customHeight="1" x14ac:dyDescent="0.2">
      <c r="A23" s="21">
        <v>560270</v>
      </c>
      <c r="B23" s="9" t="s">
        <v>141</v>
      </c>
      <c r="C23" s="10">
        <v>47994</v>
      </c>
      <c r="D23" s="10">
        <v>25550</v>
      </c>
      <c r="E23" s="10">
        <v>73544</v>
      </c>
      <c r="F23" s="10">
        <v>34350</v>
      </c>
      <c r="G23" s="10">
        <v>33327</v>
      </c>
      <c r="H23" s="10">
        <v>67677</v>
      </c>
      <c r="I23" s="21">
        <v>88</v>
      </c>
    </row>
    <row r="24" spans="1:9" s="8" customFormat="1" ht="12.95" customHeight="1" x14ac:dyDescent="0.2">
      <c r="A24" s="21">
        <v>560058</v>
      </c>
      <c r="B24" s="9" t="s">
        <v>37</v>
      </c>
      <c r="C24" s="10">
        <v>39674</v>
      </c>
      <c r="D24" s="10">
        <v>21323</v>
      </c>
      <c r="E24" s="10">
        <v>60997</v>
      </c>
      <c r="F24" s="10">
        <v>40740</v>
      </c>
      <c r="G24" s="10">
        <v>29039</v>
      </c>
      <c r="H24" s="10">
        <v>69779</v>
      </c>
      <c r="I24" s="21">
        <v>114</v>
      </c>
    </row>
    <row r="25" spans="1:9" s="8" customFormat="1" ht="12.95" customHeight="1" x14ac:dyDescent="0.2">
      <c r="A25" s="21">
        <v>560059</v>
      </c>
      <c r="B25" s="9" t="s">
        <v>39</v>
      </c>
      <c r="C25" s="10">
        <v>9374</v>
      </c>
      <c r="D25" s="10">
        <v>5010</v>
      </c>
      <c r="E25" s="10">
        <v>14384</v>
      </c>
      <c r="F25" s="10">
        <v>8618</v>
      </c>
      <c r="G25" s="10">
        <v>9537</v>
      </c>
      <c r="H25" s="10">
        <v>18155</v>
      </c>
      <c r="I25" s="21">
        <v>120</v>
      </c>
    </row>
    <row r="26" spans="1:9" s="8" customFormat="1" ht="12.95" customHeight="1" x14ac:dyDescent="0.2">
      <c r="A26" s="21">
        <v>560061</v>
      </c>
      <c r="B26" s="9" t="s">
        <v>41</v>
      </c>
      <c r="C26" s="10">
        <v>20367</v>
      </c>
      <c r="D26" s="10">
        <v>10936</v>
      </c>
      <c r="E26" s="10">
        <v>31303</v>
      </c>
      <c r="F26" s="10">
        <v>23546</v>
      </c>
      <c r="G26" s="10">
        <v>11401</v>
      </c>
      <c r="H26" s="10">
        <v>34947</v>
      </c>
      <c r="I26" s="21">
        <v>108</v>
      </c>
    </row>
    <row r="27" spans="1:9" s="8" customFormat="1" ht="12.95" customHeight="1" x14ac:dyDescent="0.2">
      <c r="A27" s="21">
        <v>560338</v>
      </c>
      <c r="B27" s="9" t="s">
        <v>157</v>
      </c>
      <c r="C27" s="10">
        <v>47905</v>
      </c>
      <c r="D27" s="10">
        <v>26075</v>
      </c>
      <c r="E27" s="10">
        <v>73980</v>
      </c>
      <c r="F27" s="10">
        <v>34340</v>
      </c>
      <c r="G27" s="10">
        <v>27656</v>
      </c>
      <c r="H27" s="10">
        <v>61996</v>
      </c>
      <c r="I27" s="21">
        <v>84</v>
      </c>
    </row>
    <row r="28" spans="1:9" s="8" customFormat="1" ht="12.95" customHeight="1" x14ac:dyDescent="0.2">
      <c r="A28" s="21">
        <v>560064</v>
      </c>
      <c r="B28" s="9" t="s">
        <v>43</v>
      </c>
      <c r="C28" s="10">
        <v>31070</v>
      </c>
      <c r="D28" s="10">
        <v>16760</v>
      </c>
      <c r="E28" s="10">
        <v>47830</v>
      </c>
      <c r="F28" s="10">
        <v>34859</v>
      </c>
      <c r="G28" s="10">
        <v>32716</v>
      </c>
      <c r="H28" s="10">
        <v>67575</v>
      </c>
      <c r="I28" s="21">
        <v>141</v>
      </c>
    </row>
    <row r="29" spans="1:9" s="8" customFormat="1" ht="12.95" customHeight="1" x14ac:dyDescent="0.2">
      <c r="A29" s="21">
        <v>560065</v>
      </c>
      <c r="B29" s="9" t="s">
        <v>45</v>
      </c>
      <c r="C29" s="10">
        <v>11286</v>
      </c>
      <c r="D29" s="10">
        <v>6102</v>
      </c>
      <c r="E29" s="10">
        <v>17388</v>
      </c>
      <c r="F29" s="10">
        <v>15882</v>
      </c>
      <c r="G29" s="10">
        <v>10767</v>
      </c>
      <c r="H29" s="10">
        <v>26649</v>
      </c>
      <c r="I29" s="21">
        <v>150</v>
      </c>
    </row>
    <row r="30" spans="1:9" s="8" customFormat="1" ht="12.95" customHeight="1" x14ac:dyDescent="0.2">
      <c r="A30" s="21">
        <v>560068</v>
      </c>
      <c r="B30" s="9" t="s">
        <v>47</v>
      </c>
      <c r="C30" s="10">
        <v>28335</v>
      </c>
      <c r="D30" s="10">
        <v>15298</v>
      </c>
      <c r="E30" s="10">
        <v>43633</v>
      </c>
      <c r="F30" s="10">
        <v>66838</v>
      </c>
      <c r="G30" s="10">
        <v>32661</v>
      </c>
      <c r="H30" s="10">
        <v>99499</v>
      </c>
      <c r="I30" s="21">
        <v>219</v>
      </c>
    </row>
    <row r="31" spans="1:9" s="8" customFormat="1" ht="12.95" customHeight="1" x14ac:dyDescent="0.2">
      <c r="A31" s="21">
        <v>560069</v>
      </c>
      <c r="B31" s="9" t="s">
        <v>49</v>
      </c>
      <c r="C31" s="10">
        <v>15409</v>
      </c>
      <c r="D31" s="10">
        <v>8450</v>
      </c>
      <c r="E31" s="10">
        <v>23859</v>
      </c>
      <c r="F31" s="10">
        <v>14952</v>
      </c>
      <c r="G31" s="10">
        <v>6375</v>
      </c>
      <c r="H31" s="10">
        <v>21327</v>
      </c>
      <c r="I31" s="21">
        <v>91</v>
      </c>
    </row>
    <row r="32" spans="1:9" s="8" customFormat="1" ht="12.95" customHeight="1" x14ac:dyDescent="0.2">
      <c r="A32" s="21">
        <v>560070</v>
      </c>
      <c r="B32" s="9" t="s">
        <v>51</v>
      </c>
      <c r="C32" s="10">
        <v>111077</v>
      </c>
      <c r="D32" s="10">
        <v>58703</v>
      </c>
      <c r="E32" s="10">
        <v>169780</v>
      </c>
      <c r="F32" s="10">
        <v>125710</v>
      </c>
      <c r="G32" s="10">
        <v>55409</v>
      </c>
      <c r="H32" s="10">
        <v>181119</v>
      </c>
      <c r="I32" s="21">
        <v>106</v>
      </c>
    </row>
    <row r="33" spans="1:9" s="8" customFormat="1" ht="12.95" customHeight="1" x14ac:dyDescent="0.2">
      <c r="A33" s="21">
        <v>560071</v>
      </c>
      <c r="B33" s="9" t="s">
        <v>53</v>
      </c>
      <c r="C33" s="10">
        <v>20600</v>
      </c>
      <c r="D33" s="10">
        <v>11198</v>
      </c>
      <c r="E33" s="10">
        <v>31798</v>
      </c>
      <c r="F33" s="10">
        <v>17999</v>
      </c>
      <c r="G33" s="10">
        <v>14414</v>
      </c>
      <c r="H33" s="10">
        <v>32413</v>
      </c>
      <c r="I33" s="21">
        <v>98</v>
      </c>
    </row>
    <row r="34" spans="1:9" s="8" customFormat="1" ht="12.95" customHeight="1" x14ac:dyDescent="0.2">
      <c r="A34" s="21">
        <v>560072</v>
      </c>
      <c r="B34" s="9" t="s">
        <v>55</v>
      </c>
      <c r="C34" s="10">
        <v>19409</v>
      </c>
      <c r="D34" s="10">
        <v>10413</v>
      </c>
      <c r="E34" s="10">
        <v>29822</v>
      </c>
      <c r="F34" s="10">
        <v>33239</v>
      </c>
      <c r="G34" s="10">
        <v>12615</v>
      </c>
      <c r="H34" s="10">
        <v>45854</v>
      </c>
      <c r="I34" s="21">
        <v>144</v>
      </c>
    </row>
    <row r="35" spans="1:9" s="8" customFormat="1" ht="12.95" customHeight="1" x14ac:dyDescent="0.2">
      <c r="A35" s="21">
        <v>560074</v>
      </c>
      <c r="B35" s="9" t="s">
        <v>57</v>
      </c>
      <c r="C35" s="10">
        <v>22081</v>
      </c>
      <c r="D35" s="10">
        <v>12007</v>
      </c>
      <c r="E35" s="10">
        <v>34088</v>
      </c>
      <c r="F35" s="10">
        <v>21949</v>
      </c>
      <c r="G35" s="10">
        <v>18556</v>
      </c>
      <c r="H35" s="10">
        <v>40505</v>
      </c>
      <c r="I35" s="21">
        <v>116</v>
      </c>
    </row>
    <row r="36" spans="1:9" s="8" customFormat="1" ht="12.95" customHeight="1" x14ac:dyDescent="0.2">
      <c r="A36" s="21">
        <v>560075</v>
      </c>
      <c r="B36" s="9" t="s">
        <v>59</v>
      </c>
      <c r="C36" s="10">
        <v>33918</v>
      </c>
      <c r="D36" s="10">
        <v>18208</v>
      </c>
      <c r="E36" s="10">
        <v>52126</v>
      </c>
      <c r="F36" s="10">
        <v>42883</v>
      </c>
      <c r="G36" s="10">
        <v>25886</v>
      </c>
      <c r="H36" s="10">
        <v>68769</v>
      </c>
      <c r="I36" s="21">
        <v>133</v>
      </c>
    </row>
    <row r="37" spans="1:9" s="8" customFormat="1" ht="12.95" customHeight="1" x14ac:dyDescent="0.2">
      <c r="A37" s="21">
        <v>560077</v>
      </c>
      <c r="B37" s="9" t="s">
        <v>61</v>
      </c>
      <c r="C37" s="10">
        <v>6258</v>
      </c>
      <c r="D37" s="10">
        <v>3422</v>
      </c>
      <c r="E37" s="10">
        <v>9680</v>
      </c>
      <c r="F37" s="10">
        <v>6056</v>
      </c>
      <c r="G37" s="10">
        <v>4324</v>
      </c>
      <c r="H37" s="10">
        <v>10380</v>
      </c>
      <c r="I37" s="21">
        <v>101</v>
      </c>
    </row>
    <row r="38" spans="1:9" s="8" customFormat="1" ht="12.95" customHeight="1" x14ac:dyDescent="0.2">
      <c r="A38" s="21">
        <v>560271</v>
      </c>
      <c r="B38" s="9" t="s">
        <v>143</v>
      </c>
      <c r="C38" s="10">
        <v>72836</v>
      </c>
      <c r="D38" s="10">
        <v>38919</v>
      </c>
      <c r="E38" s="10">
        <v>111755</v>
      </c>
      <c r="F38" s="10">
        <v>78352</v>
      </c>
      <c r="G38" s="10">
        <v>28096</v>
      </c>
      <c r="H38" s="10">
        <v>106448</v>
      </c>
      <c r="I38" s="21">
        <v>98</v>
      </c>
    </row>
    <row r="39" spans="1:9" s="8" customFormat="1" ht="12.95" customHeight="1" x14ac:dyDescent="0.2">
      <c r="A39" s="21">
        <v>560272</v>
      </c>
      <c r="B39" s="9" t="s">
        <v>145</v>
      </c>
      <c r="C39" s="10">
        <v>56096</v>
      </c>
      <c r="D39" s="10">
        <v>29968</v>
      </c>
      <c r="E39" s="10">
        <v>86064</v>
      </c>
      <c r="F39" s="10">
        <v>64174</v>
      </c>
      <c r="G39" s="10">
        <v>50580</v>
      </c>
      <c r="H39" s="10">
        <v>114754</v>
      </c>
      <c r="I39" s="21">
        <v>131</v>
      </c>
    </row>
    <row r="40" spans="1:9" s="8" customFormat="1" ht="12.95" customHeight="1" x14ac:dyDescent="0.2">
      <c r="A40" s="21">
        <v>560080</v>
      </c>
      <c r="B40" s="9" t="s">
        <v>63</v>
      </c>
      <c r="C40" s="10">
        <v>19933</v>
      </c>
      <c r="D40" s="10">
        <v>10613</v>
      </c>
      <c r="E40" s="10">
        <v>30546</v>
      </c>
      <c r="F40" s="10">
        <v>26462</v>
      </c>
      <c r="G40" s="10">
        <v>17189</v>
      </c>
      <c r="H40" s="10">
        <v>43651</v>
      </c>
      <c r="I40" s="21">
        <v>138</v>
      </c>
    </row>
    <row r="41" spans="1:9" s="8" customFormat="1" ht="12.95" customHeight="1" x14ac:dyDescent="0.2">
      <c r="A41" s="21">
        <v>560081</v>
      </c>
      <c r="B41" s="9" t="s">
        <v>65</v>
      </c>
      <c r="C41" s="10">
        <v>25388</v>
      </c>
      <c r="D41" s="10">
        <v>13595</v>
      </c>
      <c r="E41" s="10">
        <v>38983</v>
      </c>
      <c r="F41" s="10">
        <v>28615</v>
      </c>
      <c r="G41" s="10">
        <v>17066</v>
      </c>
      <c r="H41" s="10">
        <v>45681</v>
      </c>
      <c r="I41" s="21">
        <v>114</v>
      </c>
    </row>
    <row r="42" spans="1:9" s="8" customFormat="1" ht="12.95" customHeight="1" x14ac:dyDescent="0.2">
      <c r="A42" s="21">
        <v>560082</v>
      </c>
      <c r="B42" s="9" t="s">
        <v>67</v>
      </c>
      <c r="C42" s="10">
        <v>13451</v>
      </c>
      <c r="D42" s="10">
        <v>7231</v>
      </c>
      <c r="E42" s="10">
        <v>20682</v>
      </c>
      <c r="F42" s="10">
        <v>10844</v>
      </c>
      <c r="G42" s="10">
        <v>5681</v>
      </c>
      <c r="H42" s="10">
        <v>16525</v>
      </c>
      <c r="I42" s="21">
        <v>81</v>
      </c>
    </row>
    <row r="43" spans="1:9" s="8" customFormat="1" ht="12.95" customHeight="1" x14ac:dyDescent="0.2">
      <c r="A43" s="21">
        <v>560083</v>
      </c>
      <c r="B43" s="9" t="s">
        <v>69</v>
      </c>
      <c r="C43" s="10">
        <v>12367</v>
      </c>
      <c r="D43" s="10">
        <v>6625</v>
      </c>
      <c r="E43" s="10">
        <v>18992</v>
      </c>
      <c r="F43" s="10">
        <v>13251</v>
      </c>
      <c r="G43" s="10">
        <v>13614</v>
      </c>
      <c r="H43" s="10">
        <v>26865</v>
      </c>
      <c r="I43" s="21">
        <v>139</v>
      </c>
    </row>
    <row r="44" spans="1:9" s="8" customFormat="1" ht="12.95" customHeight="1" x14ac:dyDescent="0.2">
      <c r="A44" s="21">
        <v>560280</v>
      </c>
      <c r="B44" s="9" t="s">
        <v>149</v>
      </c>
      <c r="C44" s="21">
        <v>259</v>
      </c>
      <c r="D44" s="21">
        <v>151</v>
      </c>
      <c r="E44" s="21">
        <v>410</v>
      </c>
      <c r="F44" s="21">
        <v>91</v>
      </c>
      <c r="G44" s="21">
        <v>473</v>
      </c>
      <c r="H44" s="21">
        <v>564</v>
      </c>
      <c r="I44" s="21">
        <v>143</v>
      </c>
    </row>
    <row r="45" spans="1:9" s="8" customFormat="1" ht="12.95" customHeight="1" x14ac:dyDescent="0.2">
      <c r="A45" s="21">
        <v>560283</v>
      </c>
      <c r="B45" s="9" t="s">
        <v>151</v>
      </c>
      <c r="C45" s="10">
        <v>47768</v>
      </c>
      <c r="D45" s="10">
        <v>22976</v>
      </c>
      <c r="E45" s="10">
        <v>70744</v>
      </c>
      <c r="F45" s="10">
        <v>62534</v>
      </c>
      <c r="G45" s="10">
        <v>22342</v>
      </c>
      <c r="H45" s="10">
        <v>84876</v>
      </c>
      <c r="I45" s="21">
        <v>127</v>
      </c>
    </row>
    <row r="46" spans="1:9" s="8" customFormat="1" ht="12.95" customHeight="1" x14ac:dyDescent="0.2">
      <c r="A46" s="21">
        <v>560332</v>
      </c>
      <c r="B46" s="9" t="s">
        <v>155</v>
      </c>
      <c r="C46" s="24"/>
      <c r="D46" s="24"/>
      <c r="E46" s="24"/>
      <c r="F46" s="24"/>
      <c r="G46" s="21">
        <v>3</v>
      </c>
      <c r="H46" s="21">
        <v>3</v>
      </c>
      <c r="I46" s="24"/>
    </row>
  </sheetData>
  <mergeCells count="10">
    <mergeCell ref="A8:A9"/>
    <mergeCell ref="B8:B9"/>
    <mergeCell ref="C8:E8"/>
    <mergeCell ref="F8:H8"/>
    <mergeCell ref="I8:I9"/>
    <mergeCell ref="F1:I1"/>
    <mergeCell ref="H2:I2"/>
    <mergeCell ref="A4:I4"/>
    <mergeCell ref="A5:I5"/>
    <mergeCell ref="C7:I7"/>
  </mergeCells>
  <pageMargins left="0.39370078740157483" right="0.39370078740157483" top="0.39370078740157483" bottom="0.39370078740157483" header="0" footer="0"/>
  <pageSetup paperSize="9" scale="81" pageOrder="overThenDown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52"/>
  <sheetViews>
    <sheetView view="pageBreakPreview" zoomScale="240" zoomScaleNormal="100" zoomScaleSheetLayoutView="240" workbookViewId="0"/>
  </sheetViews>
  <sheetFormatPr defaultColWidth="10.33203125" defaultRowHeight="11.45" customHeight="1" x14ac:dyDescent="0.25"/>
  <cols>
    <col min="1" max="1" width="10.6640625" style="2" customWidth="1"/>
    <col min="2" max="2" width="41.5" style="2" customWidth="1"/>
    <col min="3" max="7" width="13.5" style="2" customWidth="1"/>
    <col min="8" max="8" width="15.33203125" style="2" customWidth="1"/>
    <col min="9" max="9" width="13.5" style="2" customWidth="1"/>
  </cols>
  <sheetData>
    <row r="1" spans="1:9" s="3" customFormat="1" ht="36.950000000000003" customHeight="1" x14ac:dyDescent="0.25">
      <c r="F1" s="167" t="s">
        <v>291</v>
      </c>
      <c r="G1" s="167"/>
      <c r="H1" s="167"/>
      <c r="I1" s="167"/>
    </row>
    <row r="2" spans="1:9" s="20" customFormat="1" ht="15" customHeight="1" x14ac:dyDescent="0.2">
      <c r="H2" s="199" t="s">
        <v>1</v>
      </c>
      <c r="I2" s="199"/>
    </row>
    <row r="4" spans="1:9" s="20" customFormat="1" ht="50.1" customHeight="1" x14ac:dyDescent="0.3">
      <c r="A4" s="200" t="s">
        <v>292</v>
      </c>
      <c r="B4" s="200"/>
      <c r="C4" s="200"/>
      <c r="D4" s="200"/>
      <c r="E4" s="200"/>
      <c r="F4" s="200"/>
      <c r="G4" s="200"/>
      <c r="H4" s="200"/>
      <c r="I4" s="200"/>
    </row>
    <row r="5" spans="1:9" s="16" customFormat="1" ht="15" customHeight="1" x14ac:dyDescent="0.25">
      <c r="A5" s="169" t="s">
        <v>3</v>
      </c>
      <c r="B5" s="169"/>
      <c r="C5" s="169"/>
      <c r="D5" s="169"/>
      <c r="E5" s="169"/>
      <c r="F5" s="169"/>
      <c r="G5" s="169"/>
      <c r="H5" s="169"/>
      <c r="I5" s="169"/>
    </row>
    <row r="7" spans="1:9" s="8" customFormat="1" ht="12.95" customHeight="1" x14ac:dyDescent="0.2">
      <c r="A7" s="7"/>
      <c r="B7" s="7"/>
      <c r="C7" s="201" t="s">
        <v>287</v>
      </c>
      <c r="D7" s="201"/>
      <c r="E7" s="201"/>
      <c r="F7" s="201"/>
      <c r="G7" s="201"/>
      <c r="H7" s="201"/>
      <c r="I7" s="201"/>
    </row>
    <row r="8" spans="1:9" s="8" customFormat="1" ht="12.95" customHeight="1" x14ac:dyDescent="0.2">
      <c r="A8" s="170" t="s">
        <v>4</v>
      </c>
      <c r="B8" s="170" t="s">
        <v>5</v>
      </c>
      <c r="C8" s="201" t="s">
        <v>278</v>
      </c>
      <c r="D8" s="201"/>
      <c r="E8" s="201"/>
      <c r="F8" s="201" t="s">
        <v>279</v>
      </c>
      <c r="G8" s="201"/>
      <c r="H8" s="201"/>
      <c r="I8" s="170" t="s">
        <v>280</v>
      </c>
    </row>
    <row r="9" spans="1:9" s="8" customFormat="1" ht="39.950000000000003" customHeight="1" x14ac:dyDescent="0.2">
      <c r="A9" s="171"/>
      <c r="B9" s="171"/>
      <c r="C9" s="7" t="s">
        <v>281</v>
      </c>
      <c r="D9" s="7" t="s">
        <v>282</v>
      </c>
      <c r="E9" s="7" t="s">
        <v>283</v>
      </c>
      <c r="F9" s="7" t="s">
        <v>281</v>
      </c>
      <c r="G9" s="7" t="s">
        <v>282</v>
      </c>
      <c r="H9" s="7" t="s">
        <v>283</v>
      </c>
      <c r="I9" s="171"/>
    </row>
    <row r="10" spans="1:9" s="8" customFormat="1" ht="12.95" customHeight="1" x14ac:dyDescent="0.2">
      <c r="A10" s="21">
        <v>560085</v>
      </c>
      <c r="B10" s="9" t="s">
        <v>284</v>
      </c>
      <c r="C10" s="24"/>
      <c r="D10" s="24"/>
      <c r="E10" s="24"/>
      <c r="F10" s="21">
        <v>1</v>
      </c>
      <c r="G10" s="24"/>
      <c r="H10" s="21">
        <v>1</v>
      </c>
      <c r="I10" s="24"/>
    </row>
    <row r="11" spans="1:9" s="8" customFormat="1" ht="12.95" customHeight="1" x14ac:dyDescent="0.2">
      <c r="A11" s="21">
        <v>560264</v>
      </c>
      <c r="B11" s="9" t="s">
        <v>129</v>
      </c>
      <c r="C11" s="10">
        <v>107638</v>
      </c>
      <c r="D11" s="10">
        <v>78395</v>
      </c>
      <c r="E11" s="10">
        <v>186033</v>
      </c>
      <c r="F11" s="10">
        <v>87988</v>
      </c>
      <c r="G11" s="10">
        <v>116197</v>
      </c>
      <c r="H11" s="10">
        <v>204185</v>
      </c>
      <c r="I11" s="21">
        <v>105</v>
      </c>
    </row>
    <row r="12" spans="1:9" s="8" customFormat="1" ht="12.95" customHeight="1" x14ac:dyDescent="0.2">
      <c r="A12" s="21">
        <v>560259</v>
      </c>
      <c r="B12" s="9" t="s">
        <v>127</v>
      </c>
      <c r="C12" s="10">
        <v>17048</v>
      </c>
      <c r="D12" s="10">
        <v>12823</v>
      </c>
      <c r="E12" s="10">
        <v>29871</v>
      </c>
      <c r="F12" s="10">
        <v>25576</v>
      </c>
      <c r="G12" s="10">
        <v>17540</v>
      </c>
      <c r="H12" s="10">
        <v>43116</v>
      </c>
      <c r="I12" s="21">
        <v>134</v>
      </c>
    </row>
    <row r="13" spans="1:9" s="8" customFormat="1" ht="12.95" customHeight="1" x14ac:dyDescent="0.2">
      <c r="A13" s="21">
        <v>560014</v>
      </c>
      <c r="B13" s="9" t="s">
        <v>13</v>
      </c>
      <c r="C13" s="10">
        <v>12781</v>
      </c>
      <c r="D13" s="10">
        <v>9147</v>
      </c>
      <c r="E13" s="10">
        <v>21928</v>
      </c>
      <c r="F13" s="10">
        <v>9635</v>
      </c>
      <c r="G13" s="10">
        <v>7228</v>
      </c>
      <c r="H13" s="10">
        <v>16863</v>
      </c>
      <c r="I13" s="21">
        <v>75</v>
      </c>
    </row>
    <row r="14" spans="1:9" s="8" customFormat="1" ht="12.95" customHeight="1" x14ac:dyDescent="0.2">
      <c r="A14" s="21">
        <v>560267</v>
      </c>
      <c r="B14" s="9" t="s">
        <v>135</v>
      </c>
      <c r="C14" s="10">
        <v>341794</v>
      </c>
      <c r="D14" s="10">
        <v>250266</v>
      </c>
      <c r="E14" s="10">
        <v>592060</v>
      </c>
      <c r="F14" s="10">
        <v>349206</v>
      </c>
      <c r="G14" s="10">
        <v>290228</v>
      </c>
      <c r="H14" s="10">
        <v>639434</v>
      </c>
      <c r="I14" s="21">
        <v>111</v>
      </c>
    </row>
    <row r="15" spans="1:9" s="8" customFormat="1" ht="12.95" customHeight="1" x14ac:dyDescent="0.2">
      <c r="A15" s="21">
        <v>560268</v>
      </c>
      <c r="B15" s="9" t="s">
        <v>137</v>
      </c>
      <c r="C15" s="10">
        <v>319632</v>
      </c>
      <c r="D15" s="10">
        <v>234393</v>
      </c>
      <c r="E15" s="10">
        <v>554025</v>
      </c>
      <c r="F15" s="10">
        <v>305406</v>
      </c>
      <c r="G15" s="10">
        <v>223730</v>
      </c>
      <c r="H15" s="10">
        <v>529136</v>
      </c>
      <c r="I15" s="21">
        <v>98</v>
      </c>
    </row>
    <row r="16" spans="1:9" s="8" customFormat="1" ht="12.95" customHeight="1" x14ac:dyDescent="0.2">
      <c r="A16" s="21">
        <v>560325</v>
      </c>
      <c r="B16" s="9" t="s">
        <v>153</v>
      </c>
      <c r="C16" s="10">
        <v>281779</v>
      </c>
      <c r="D16" s="10">
        <v>208744</v>
      </c>
      <c r="E16" s="10">
        <v>490523</v>
      </c>
      <c r="F16" s="10">
        <v>176902</v>
      </c>
      <c r="G16" s="10">
        <v>342592</v>
      </c>
      <c r="H16" s="10">
        <v>519494</v>
      </c>
      <c r="I16" s="21">
        <v>105</v>
      </c>
    </row>
    <row r="17" spans="1:9" s="8" customFormat="1" ht="12.95" customHeight="1" x14ac:dyDescent="0.2">
      <c r="A17" s="21">
        <v>560206</v>
      </c>
      <c r="B17" s="9" t="s">
        <v>119</v>
      </c>
      <c r="C17" s="10">
        <v>139590</v>
      </c>
      <c r="D17" s="10">
        <v>103927</v>
      </c>
      <c r="E17" s="10">
        <v>243517</v>
      </c>
      <c r="F17" s="10">
        <v>132907</v>
      </c>
      <c r="G17" s="10">
        <v>205637</v>
      </c>
      <c r="H17" s="10">
        <v>338544</v>
      </c>
      <c r="I17" s="21">
        <v>131</v>
      </c>
    </row>
    <row r="18" spans="1:9" s="8" customFormat="1" ht="12.95" customHeight="1" x14ac:dyDescent="0.2">
      <c r="A18" s="21">
        <v>560043</v>
      </c>
      <c r="B18" s="9" t="s">
        <v>27</v>
      </c>
      <c r="C18" s="10">
        <v>40107</v>
      </c>
      <c r="D18" s="10">
        <v>29637</v>
      </c>
      <c r="E18" s="10">
        <v>69744</v>
      </c>
      <c r="F18" s="10">
        <v>33591</v>
      </c>
      <c r="G18" s="10">
        <v>30688</v>
      </c>
      <c r="H18" s="10">
        <v>64279</v>
      </c>
      <c r="I18" s="21">
        <v>91</v>
      </c>
    </row>
    <row r="19" spans="1:9" s="8" customFormat="1" ht="12.95" customHeight="1" x14ac:dyDescent="0.2">
      <c r="A19" s="21">
        <v>560214</v>
      </c>
      <c r="B19" s="9" t="s">
        <v>123</v>
      </c>
      <c r="C19" s="10">
        <v>176193</v>
      </c>
      <c r="D19" s="10">
        <v>129823</v>
      </c>
      <c r="E19" s="10">
        <v>306016</v>
      </c>
      <c r="F19" s="10">
        <v>175936</v>
      </c>
      <c r="G19" s="10">
        <v>156996</v>
      </c>
      <c r="H19" s="10">
        <v>332932</v>
      </c>
      <c r="I19" s="21">
        <v>103</v>
      </c>
    </row>
    <row r="20" spans="1:9" s="8" customFormat="1" ht="12.95" customHeight="1" x14ac:dyDescent="0.2">
      <c r="A20" s="21">
        <v>560275</v>
      </c>
      <c r="B20" s="9" t="s">
        <v>147</v>
      </c>
      <c r="C20" s="10">
        <v>99374</v>
      </c>
      <c r="D20" s="10">
        <v>75067</v>
      </c>
      <c r="E20" s="10">
        <v>174441</v>
      </c>
      <c r="F20" s="10">
        <v>116191</v>
      </c>
      <c r="G20" s="10">
        <v>116488</v>
      </c>
      <c r="H20" s="10">
        <v>232679</v>
      </c>
      <c r="I20" s="21">
        <v>127</v>
      </c>
    </row>
    <row r="21" spans="1:9" s="8" customFormat="1" ht="12.95" customHeight="1" x14ac:dyDescent="0.2">
      <c r="A21" s="21">
        <v>560269</v>
      </c>
      <c r="B21" s="9" t="s">
        <v>139</v>
      </c>
      <c r="C21" s="10">
        <v>71861</v>
      </c>
      <c r="D21" s="10">
        <v>52159</v>
      </c>
      <c r="E21" s="10">
        <v>124020</v>
      </c>
      <c r="F21" s="10">
        <v>94496</v>
      </c>
      <c r="G21" s="10">
        <v>57548</v>
      </c>
      <c r="H21" s="10">
        <v>152044</v>
      </c>
      <c r="I21" s="21">
        <v>121</v>
      </c>
    </row>
    <row r="22" spans="1:9" s="8" customFormat="1" ht="12.95" customHeight="1" x14ac:dyDescent="0.2">
      <c r="A22" s="21">
        <v>560055</v>
      </c>
      <c r="B22" s="9" t="s">
        <v>31</v>
      </c>
      <c r="C22" s="10">
        <v>21504</v>
      </c>
      <c r="D22" s="10">
        <v>15496</v>
      </c>
      <c r="E22" s="10">
        <v>37000</v>
      </c>
      <c r="F22" s="10">
        <v>21241</v>
      </c>
      <c r="G22" s="10">
        <v>9755</v>
      </c>
      <c r="H22" s="10">
        <v>30996</v>
      </c>
      <c r="I22" s="21">
        <v>83</v>
      </c>
    </row>
    <row r="23" spans="1:9" s="8" customFormat="1" ht="12.95" customHeight="1" x14ac:dyDescent="0.2">
      <c r="A23" s="21">
        <v>560056</v>
      </c>
      <c r="B23" s="9" t="s">
        <v>33</v>
      </c>
      <c r="C23" s="10">
        <v>27844</v>
      </c>
      <c r="D23" s="10">
        <v>20912</v>
      </c>
      <c r="E23" s="10">
        <v>48756</v>
      </c>
      <c r="F23" s="10">
        <v>31019</v>
      </c>
      <c r="G23" s="10">
        <v>22017</v>
      </c>
      <c r="H23" s="10">
        <v>53036</v>
      </c>
      <c r="I23" s="21">
        <v>109</v>
      </c>
    </row>
    <row r="24" spans="1:9" s="8" customFormat="1" ht="12.95" customHeight="1" x14ac:dyDescent="0.2">
      <c r="A24" s="21">
        <v>560057</v>
      </c>
      <c r="B24" s="9" t="s">
        <v>35</v>
      </c>
      <c r="C24" s="10">
        <v>22607</v>
      </c>
      <c r="D24" s="10">
        <v>16736</v>
      </c>
      <c r="E24" s="10">
        <v>39343</v>
      </c>
      <c r="F24" s="10">
        <v>29346</v>
      </c>
      <c r="G24" s="10">
        <v>15829</v>
      </c>
      <c r="H24" s="10">
        <v>45175</v>
      </c>
      <c r="I24" s="21">
        <v>109</v>
      </c>
    </row>
    <row r="25" spans="1:9" s="8" customFormat="1" ht="12.95" customHeight="1" x14ac:dyDescent="0.2">
      <c r="A25" s="21">
        <v>560270</v>
      </c>
      <c r="B25" s="9" t="s">
        <v>141</v>
      </c>
      <c r="C25" s="10">
        <v>73506</v>
      </c>
      <c r="D25" s="10">
        <v>55713</v>
      </c>
      <c r="E25" s="10">
        <v>129219</v>
      </c>
      <c r="F25" s="10">
        <v>54594</v>
      </c>
      <c r="G25" s="10">
        <v>42882</v>
      </c>
      <c r="H25" s="10">
        <v>97476</v>
      </c>
      <c r="I25" s="21">
        <v>71</v>
      </c>
    </row>
    <row r="26" spans="1:9" s="8" customFormat="1" ht="12.95" customHeight="1" x14ac:dyDescent="0.2">
      <c r="A26" s="21">
        <v>560058</v>
      </c>
      <c r="B26" s="9" t="s">
        <v>37</v>
      </c>
      <c r="C26" s="10">
        <v>70038</v>
      </c>
      <c r="D26" s="10">
        <v>51194</v>
      </c>
      <c r="E26" s="10">
        <v>121232</v>
      </c>
      <c r="F26" s="10">
        <v>83632</v>
      </c>
      <c r="G26" s="10">
        <v>59400</v>
      </c>
      <c r="H26" s="10">
        <v>143032</v>
      </c>
      <c r="I26" s="21">
        <v>112</v>
      </c>
    </row>
    <row r="27" spans="1:9" s="8" customFormat="1" ht="12.95" customHeight="1" x14ac:dyDescent="0.2">
      <c r="A27" s="21">
        <v>560059</v>
      </c>
      <c r="B27" s="9" t="s">
        <v>39</v>
      </c>
      <c r="C27" s="10">
        <v>20333</v>
      </c>
      <c r="D27" s="10">
        <v>15116</v>
      </c>
      <c r="E27" s="10">
        <v>35449</v>
      </c>
      <c r="F27" s="10">
        <v>21682</v>
      </c>
      <c r="G27" s="10">
        <v>16383</v>
      </c>
      <c r="H27" s="10">
        <v>38065</v>
      </c>
      <c r="I27" s="21">
        <v>106</v>
      </c>
    </row>
    <row r="28" spans="1:9" s="8" customFormat="1" ht="12.95" customHeight="1" x14ac:dyDescent="0.2">
      <c r="A28" s="21">
        <v>560061</v>
      </c>
      <c r="B28" s="9" t="s">
        <v>41</v>
      </c>
      <c r="C28" s="10">
        <v>37285</v>
      </c>
      <c r="D28" s="10">
        <v>27570</v>
      </c>
      <c r="E28" s="10">
        <v>64855</v>
      </c>
      <c r="F28" s="10">
        <v>35880</v>
      </c>
      <c r="G28" s="10">
        <v>14321</v>
      </c>
      <c r="H28" s="10">
        <v>50201</v>
      </c>
      <c r="I28" s="21">
        <v>76</v>
      </c>
    </row>
    <row r="29" spans="1:9" s="8" customFormat="1" ht="12.95" customHeight="1" x14ac:dyDescent="0.2">
      <c r="A29" s="21">
        <v>560338</v>
      </c>
      <c r="B29" s="9" t="s">
        <v>157</v>
      </c>
      <c r="C29" s="10">
        <v>92981</v>
      </c>
      <c r="D29" s="10">
        <v>69924</v>
      </c>
      <c r="E29" s="10">
        <v>162905</v>
      </c>
      <c r="F29" s="10">
        <v>72236</v>
      </c>
      <c r="G29" s="10">
        <v>64979</v>
      </c>
      <c r="H29" s="10">
        <v>137215</v>
      </c>
      <c r="I29" s="21">
        <v>82</v>
      </c>
    </row>
    <row r="30" spans="1:9" s="8" customFormat="1" ht="12.95" customHeight="1" x14ac:dyDescent="0.2">
      <c r="A30" s="21">
        <v>560064</v>
      </c>
      <c r="B30" s="9" t="s">
        <v>43</v>
      </c>
      <c r="C30" s="10">
        <v>60560</v>
      </c>
      <c r="D30" s="10">
        <v>44169</v>
      </c>
      <c r="E30" s="10">
        <v>104729</v>
      </c>
      <c r="F30" s="10">
        <v>78005</v>
      </c>
      <c r="G30" s="10">
        <v>54930</v>
      </c>
      <c r="H30" s="10">
        <v>132935</v>
      </c>
      <c r="I30" s="21">
        <v>120</v>
      </c>
    </row>
    <row r="31" spans="1:9" s="8" customFormat="1" ht="12.95" customHeight="1" x14ac:dyDescent="0.2">
      <c r="A31" s="21">
        <v>560065</v>
      </c>
      <c r="B31" s="9" t="s">
        <v>45</v>
      </c>
      <c r="C31" s="10">
        <v>24372</v>
      </c>
      <c r="D31" s="10">
        <v>18151</v>
      </c>
      <c r="E31" s="10">
        <v>42523</v>
      </c>
      <c r="F31" s="10">
        <v>30445</v>
      </c>
      <c r="G31" s="10">
        <v>15902</v>
      </c>
      <c r="H31" s="10">
        <v>46347</v>
      </c>
      <c r="I31" s="21">
        <v>109</v>
      </c>
    </row>
    <row r="32" spans="1:9" s="8" customFormat="1" ht="12.95" customHeight="1" x14ac:dyDescent="0.2">
      <c r="A32" s="21">
        <v>560068</v>
      </c>
      <c r="B32" s="9" t="s">
        <v>47</v>
      </c>
      <c r="C32" s="10">
        <v>51473</v>
      </c>
      <c r="D32" s="10">
        <v>37630</v>
      </c>
      <c r="E32" s="10">
        <v>89103</v>
      </c>
      <c r="F32" s="10">
        <v>101012</v>
      </c>
      <c r="G32" s="10">
        <v>53014</v>
      </c>
      <c r="H32" s="10">
        <v>154026</v>
      </c>
      <c r="I32" s="21">
        <v>166</v>
      </c>
    </row>
    <row r="33" spans="1:9" s="8" customFormat="1" ht="12.95" customHeight="1" x14ac:dyDescent="0.2">
      <c r="A33" s="21">
        <v>560069</v>
      </c>
      <c r="B33" s="9" t="s">
        <v>49</v>
      </c>
      <c r="C33" s="10">
        <v>30833</v>
      </c>
      <c r="D33" s="10">
        <v>22025</v>
      </c>
      <c r="E33" s="10">
        <v>52858</v>
      </c>
      <c r="F33" s="10">
        <v>30542</v>
      </c>
      <c r="G33" s="10">
        <v>24133</v>
      </c>
      <c r="H33" s="10">
        <v>54675</v>
      </c>
      <c r="I33" s="21">
        <v>101</v>
      </c>
    </row>
    <row r="34" spans="1:9" s="8" customFormat="1" ht="12.95" customHeight="1" x14ac:dyDescent="0.2">
      <c r="A34" s="21">
        <v>560070</v>
      </c>
      <c r="B34" s="9" t="s">
        <v>51</v>
      </c>
      <c r="C34" s="10">
        <v>157358</v>
      </c>
      <c r="D34" s="10">
        <v>116594</v>
      </c>
      <c r="E34" s="10">
        <v>273952</v>
      </c>
      <c r="F34" s="10">
        <v>169687</v>
      </c>
      <c r="G34" s="10">
        <v>141120</v>
      </c>
      <c r="H34" s="10">
        <v>310807</v>
      </c>
      <c r="I34" s="21">
        <v>109</v>
      </c>
    </row>
    <row r="35" spans="1:9" s="8" customFormat="1" ht="12.95" customHeight="1" x14ac:dyDescent="0.2">
      <c r="A35" s="21">
        <v>560071</v>
      </c>
      <c r="B35" s="9" t="s">
        <v>53</v>
      </c>
      <c r="C35" s="10">
        <v>34422</v>
      </c>
      <c r="D35" s="10">
        <v>25090</v>
      </c>
      <c r="E35" s="10">
        <v>59512</v>
      </c>
      <c r="F35" s="10">
        <v>32835</v>
      </c>
      <c r="G35" s="10">
        <v>18366</v>
      </c>
      <c r="H35" s="10">
        <v>51201</v>
      </c>
      <c r="I35" s="21">
        <v>84</v>
      </c>
    </row>
    <row r="36" spans="1:9" s="8" customFormat="1" ht="12.95" customHeight="1" x14ac:dyDescent="0.2">
      <c r="A36" s="21">
        <v>560072</v>
      </c>
      <c r="B36" s="9" t="s">
        <v>55</v>
      </c>
      <c r="C36" s="10">
        <v>36676</v>
      </c>
      <c r="D36" s="10">
        <v>26965</v>
      </c>
      <c r="E36" s="10">
        <v>63641</v>
      </c>
      <c r="F36" s="10">
        <v>54947</v>
      </c>
      <c r="G36" s="10">
        <v>20982</v>
      </c>
      <c r="H36" s="10">
        <v>75929</v>
      </c>
      <c r="I36" s="21">
        <v>109</v>
      </c>
    </row>
    <row r="37" spans="1:9" s="8" customFormat="1" ht="12.95" customHeight="1" x14ac:dyDescent="0.2">
      <c r="A37" s="21">
        <v>560074</v>
      </c>
      <c r="B37" s="9" t="s">
        <v>57</v>
      </c>
      <c r="C37" s="10">
        <v>37373</v>
      </c>
      <c r="D37" s="10">
        <v>27984</v>
      </c>
      <c r="E37" s="10">
        <v>65357</v>
      </c>
      <c r="F37" s="10">
        <v>38323</v>
      </c>
      <c r="G37" s="10">
        <v>39538</v>
      </c>
      <c r="H37" s="10">
        <v>77861</v>
      </c>
      <c r="I37" s="21">
        <v>115</v>
      </c>
    </row>
    <row r="38" spans="1:9" s="8" customFormat="1" ht="12.95" customHeight="1" x14ac:dyDescent="0.2">
      <c r="A38" s="21">
        <v>560075</v>
      </c>
      <c r="B38" s="9" t="s">
        <v>59</v>
      </c>
      <c r="C38" s="10">
        <v>60071</v>
      </c>
      <c r="D38" s="10">
        <v>44390</v>
      </c>
      <c r="E38" s="10">
        <v>104461</v>
      </c>
      <c r="F38" s="10">
        <v>60333</v>
      </c>
      <c r="G38" s="10">
        <v>49065</v>
      </c>
      <c r="H38" s="10">
        <v>109398</v>
      </c>
      <c r="I38" s="21">
        <v>104</v>
      </c>
    </row>
    <row r="39" spans="1:9" s="8" customFormat="1" ht="12.95" customHeight="1" x14ac:dyDescent="0.2">
      <c r="A39" s="21">
        <v>560077</v>
      </c>
      <c r="B39" s="9" t="s">
        <v>61</v>
      </c>
      <c r="C39" s="10">
        <v>20070</v>
      </c>
      <c r="D39" s="10">
        <v>14630</v>
      </c>
      <c r="E39" s="10">
        <v>34700</v>
      </c>
      <c r="F39" s="10">
        <v>24086</v>
      </c>
      <c r="G39" s="10">
        <v>11177</v>
      </c>
      <c r="H39" s="10">
        <v>35263</v>
      </c>
      <c r="I39" s="21">
        <v>100</v>
      </c>
    </row>
    <row r="40" spans="1:9" s="8" customFormat="1" ht="12.95" customHeight="1" x14ac:dyDescent="0.2">
      <c r="A40" s="21">
        <v>560271</v>
      </c>
      <c r="B40" s="9" t="s">
        <v>143</v>
      </c>
      <c r="C40" s="10">
        <v>106498</v>
      </c>
      <c r="D40" s="10">
        <v>78588</v>
      </c>
      <c r="E40" s="10">
        <v>185086</v>
      </c>
      <c r="F40" s="10">
        <v>95416</v>
      </c>
      <c r="G40" s="10">
        <v>67109</v>
      </c>
      <c r="H40" s="10">
        <v>162525</v>
      </c>
      <c r="I40" s="21">
        <v>87</v>
      </c>
    </row>
    <row r="41" spans="1:9" s="8" customFormat="1" ht="12.95" customHeight="1" x14ac:dyDescent="0.2">
      <c r="A41" s="21">
        <v>560272</v>
      </c>
      <c r="B41" s="9" t="s">
        <v>145</v>
      </c>
      <c r="C41" s="10">
        <v>94432</v>
      </c>
      <c r="D41" s="10">
        <v>70210</v>
      </c>
      <c r="E41" s="10">
        <v>164642</v>
      </c>
      <c r="F41" s="10">
        <v>83396</v>
      </c>
      <c r="G41" s="10">
        <v>90373</v>
      </c>
      <c r="H41" s="10">
        <v>173769</v>
      </c>
      <c r="I41" s="21">
        <v>103</v>
      </c>
    </row>
    <row r="42" spans="1:9" s="8" customFormat="1" ht="12.95" customHeight="1" x14ac:dyDescent="0.2">
      <c r="A42" s="21">
        <v>560080</v>
      </c>
      <c r="B42" s="9" t="s">
        <v>63</v>
      </c>
      <c r="C42" s="10">
        <v>35545</v>
      </c>
      <c r="D42" s="10">
        <v>26099</v>
      </c>
      <c r="E42" s="10">
        <v>61644</v>
      </c>
      <c r="F42" s="10">
        <v>36163</v>
      </c>
      <c r="G42" s="10">
        <v>27087</v>
      </c>
      <c r="H42" s="10">
        <v>63250</v>
      </c>
      <c r="I42" s="21">
        <v>101</v>
      </c>
    </row>
    <row r="43" spans="1:9" s="8" customFormat="1" ht="12.95" customHeight="1" x14ac:dyDescent="0.2">
      <c r="A43" s="21">
        <v>560081</v>
      </c>
      <c r="B43" s="9" t="s">
        <v>65</v>
      </c>
      <c r="C43" s="10">
        <v>37275</v>
      </c>
      <c r="D43" s="10">
        <v>27682</v>
      </c>
      <c r="E43" s="10">
        <v>64957</v>
      </c>
      <c r="F43" s="10">
        <v>36837</v>
      </c>
      <c r="G43" s="10">
        <v>19336</v>
      </c>
      <c r="H43" s="10">
        <v>56173</v>
      </c>
      <c r="I43" s="21">
        <v>86</v>
      </c>
    </row>
    <row r="44" spans="1:9" s="8" customFormat="1" ht="12.95" customHeight="1" x14ac:dyDescent="0.2">
      <c r="A44" s="21">
        <v>560082</v>
      </c>
      <c r="B44" s="9" t="s">
        <v>67</v>
      </c>
      <c r="C44" s="10">
        <v>27357</v>
      </c>
      <c r="D44" s="10">
        <v>20522</v>
      </c>
      <c r="E44" s="10">
        <v>47879</v>
      </c>
      <c r="F44" s="10">
        <v>30148</v>
      </c>
      <c r="G44" s="10">
        <v>12251</v>
      </c>
      <c r="H44" s="10">
        <v>42399</v>
      </c>
      <c r="I44" s="21">
        <v>91</v>
      </c>
    </row>
    <row r="45" spans="1:9" s="8" customFormat="1" ht="12.95" customHeight="1" x14ac:dyDescent="0.2">
      <c r="A45" s="21">
        <v>560083</v>
      </c>
      <c r="B45" s="9" t="s">
        <v>69</v>
      </c>
      <c r="C45" s="10">
        <v>26931</v>
      </c>
      <c r="D45" s="10">
        <v>19752</v>
      </c>
      <c r="E45" s="10">
        <v>46683</v>
      </c>
      <c r="F45" s="10">
        <v>31089</v>
      </c>
      <c r="G45" s="10">
        <v>20309</v>
      </c>
      <c r="H45" s="10">
        <v>51398</v>
      </c>
      <c r="I45" s="21">
        <v>106</v>
      </c>
    </row>
    <row r="46" spans="1:9" s="8" customFormat="1" ht="12.95" customHeight="1" x14ac:dyDescent="0.2">
      <c r="A46" s="21">
        <v>560280</v>
      </c>
      <c r="B46" s="9" t="s">
        <v>149</v>
      </c>
      <c r="C46" s="10">
        <v>14938</v>
      </c>
      <c r="D46" s="10">
        <v>10553</v>
      </c>
      <c r="E46" s="10">
        <v>25491</v>
      </c>
      <c r="F46" s="10">
        <v>5327</v>
      </c>
      <c r="G46" s="10">
        <v>7969</v>
      </c>
      <c r="H46" s="10">
        <v>13296</v>
      </c>
      <c r="I46" s="21">
        <v>50</v>
      </c>
    </row>
    <row r="47" spans="1:9" s="8" customFormat="1" ht="12.95" customHeight="1" x14ac:dyDescent="0.2">
      <c r="A47" s="21">
        <v>560086</v>
      </c>
      <c r="B47" s="9" t="s">
        <v>71</v>
      </c>
      <c r="C47" s="10">
        <v>108125</v>
      </c>
      <c r="D47" s="10">
        <v>80717</v>
      </c>
      <c r="E47" s="10">
        <v>188842</v>
      </c>
      <c r="F47" s="10">
        <v>95389</v>
      </c>
      <c r="G47" s="10">
        <v>78556</v>
      </c>
      <c r="H47" s="10">
        <v>173945</v>
      </c>
      <c r="I47" s="21">
        <v>93</v>
      </c>
    </row>
    <row r="48" spans="1:9" s="8" customFormat="1" ht="12.95" customHeight="1" x14ac:dyDescent="0.2">
      <c r="A48" s="21">
        <v>560098</v>
      </c>
      <c r="B48" s="9" t="s">
        <v>73</v>
      </c>
      <c r="C48" s="10">
        <v>9112</v>
      </c>
      <c r="D48" s="10">
        <v>7215</v>
      </c>
      <c r="E48" s="10">
        <v>16327</v>
      </c>
      <c r="F48" s="10">
        <v>2310</v>
      </c>
      <c r="G48" s="10">
        <v>1830</v>
      </c>
      <c r="H48" s="10">
        <v>4140</v>
      </c>
      <c r="I48" s="21">
        <v>25</v>
      </c>
    </row>
    <row r="49" spans="1:9" s="8" customFormat="1" ht="12.95" customHeight="1" x14ac:dyDescent="0.2">
      <c r="A49" s="21">
        <v>560099</v>
      </c>
      <c r="B49" s="9" t="s">
        <v>75</v>
      </c>
      <c r="C49" s="10">
        <v>2734</v>
      </c>
      <c r="D49" s="10">
        <v>2283</v>
      </c>
      <c r="E49" s="10">
        <v>5017</v>
      </c>
      <c r="F49" s="21">
        <v>612</v>
      </c>
      <c r="G49" s="21">
        <v>348</v>
      </c>
      <c r="H49" s="21">
        <v>960</v>
      </c>
      <c r="I49" s="21">
        <v>21</v>
      </c>
    </row>
    <row r="50" spans="1:9" s="8" customFormat="1" ht="12.95" customHeight="1" x14ac:dyDescent="0.2">
      <c r="A50" s="21">
        <v>560101</v>
      </c>
      <c r="B50" s="9" t="s">
        <v>77</v>
      </c>
      <c r="C50" s="10">
        <v>11004</v>
      </c>
      <c r="D50" s="10">
        <v>8453</v>
      </c>
      <c r="E50" s="10">
        <v>19457</v>
      </c>
      <c r="F50" s="10">
        <v>4109</v>
      </c>
      <c r="G50" s="10">
        <v>3978</v>
      </c>
      <c r="H50" s="10">
        <v>8087</v>
      </c>
      <c r="I50" s="21">
        <v>43</v>
      </c>
    </row>
    <row r="51" spans="1:9" s="8" customFormat="1" ht="12.95" customHeight="1" x14ac:dyDescent="0.2">
      <c r="A51" s="21">
        <v>560283</v>
      </c>
      <c r="B51" s="9" t="s">
        <v>151</v>
      </c>
      <c r="C51" s="10">
        <v>63599</v>
      </c>
      <c r="D51" s="10">
        <v>47151</v>
      </c>
      <c r="E51" s="10">
        <v>110750</v>
      </c>
      <c r="F51" s="10">
        <v>67500</v>
      </c>
      <c r="G51" s="10">
        <v>46540</v>
      </c>
      <c r="H51" s="10">
        <v>114040</v>
      </c>
      <c r="I51" s="21">
        <v>98</v>
      </c>
    </row>
    <row r="52" spans="1:9" s="8" customFormat="1" ht="12.95" customHeight="1" x14ac:dyDescent="0.2">
      <c r="A52" s="21">
        <v>560332</v>
      </c>
      <c r="B52" s="9" t="s">
        <v>155</v>
      </c>
      <c r="C52" s="10">
        <v>77360</v>
      </c>
      <c r="D52" s="10">
        <v>57073</v>
      </c>
      <c r="E52" s="10">
        <v>134433</v>
      </c>
      <c r="F52" s="10">
        <v>100530</v>
      </c>
      <c r="G52" s="10">
        <v>51407</v>
      </c>
      <c r="H52" s="10">
        <v>151937</v>
      </c>
      <c r="I52" s="21">
        <v>114</v>
      </c>
    </row>
  </sheetData>
  <mergeCells count="10">
    <mergeCell ref="A8:A9"/>
    <mergeCell ref="B8:B9"/>
    <mergeCell ref="C8:E8"/>
    <mergeCell ref="F8:H8"/>
    <mergeCell ref="I8:I9"/>
    <mergeCell ref="F1:I1"/>
    <mergeCell ref="H2:I2"/>
    <mergeCell ref="A4:I4"/>
    <mergeCell ref="A5:I5"/>
    <mergeCell ref="C7:I7"/>
  </mergeCells>
  <pageMargins left="0.39370078740157483" right="0.39370078740157483" top="0.39370078740157483" bottom="0.39370078740157483" header="0" footer="0"/>
  <pageSetup paperSize="9" scale="81" pageOrder="overThenDown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67"/>
  <sheetViews>
    <sheetView view="pageBreakPreview" zoomScale="130" zoomScaleNormal="100" zoomScaleSheetLayoutView="130" workbookViewId="0"/>
  </sheetViews>
  <sheetFormatPr defaultColWidth="10.33203125" defaultRowHeight="11.45" customHeight="1" x14ac:dyDescent="0.25"/>
  <cols>
    <col min="1" max="1" width="5" style="3" customWidth="1"/>
    <col min="2" max="2" width="7.1640625" style="3" customWidth="1"/>
    <col min="3" max="3" width="42.83203125" style="52" customWidth="1"/>
    <col min="4" max="6" width="14.6640625" style="3" customWidth="1"/>
  </cols>
  <sheetData>
    <row r="1" spans="1:6" s="3" customFormat="1" ht="36.950000000000003" customHeight="1" x14ac:dyDescent="0.25">
      <c r="D1" s="167" t="s">
        <v>293</v>
      </c>
      <c r="E1" s="167"/>
      <c r="F1" s="167"/>
    </row>
    <row r="2" spans="1:6" s="2" customFormat="1" ht="15" customHeight="1" x14ac:dyDescent="0.25">
      <c r="F2" s="15" t="s">
        <v>1</v>
      </c>
    </row>
    <row r="3" spans="1:6" s="20" customFormat="1" ht="15" customHeight="1" x14ac:dyDescent="0.2"/>
    <row r="4" spans="1:6" s="16" customFormat="1" ht="48" customHeight="1" x14ac:dyDescent="0.25">
      <c r="A4" s="202" t="s">
        <v>294</v>
      </c>
      <c r="B4" s="202"/>
      <c r="C4" s="202"/>
      <c r="D4" s="202"/>
      <c r="E4" s="202"/>
      <c r="F4" s="202"/>
    </row>
    <row r="5" spans="1:6" s="16" customFormat="1" ht="15" customHeight="1" x14ac:dyDescent="0.25">
      <c r="A5" s="169" t="s">
        <v>252</v>
      </c>
      <c r="B5" s="169"/>
      <c r="C5" s="169"/>
      <c r="D5" s="169"/>
      <c r="E5" s="169"/>
      <c r="F5" s="169"/>
    </row>
    <row r="7" spans="1:6" s="73" customFormat="1" ht="66.95" customHeight="1" x14ac:dyDescent="0.2">
      <c r="A7" s="74" t="s">
        <v>295</v>
      </c>
      <c r="B7" s="75" t="s">
        <v>296</v>
      </c>
      <c r="C7" s="74" t="s">
        <v>297</v>
      </c>
      <c r="D7" s="74" t="s">
        <v>298</v>
      </c>
      <c r="E7" s="74" t="s">
        <v>299</v>
      </c>
      <c r="F7" s="74" t="s">
        <v>300</v>
      </c>
    </row>
    <row r="8" spans="1:6" s="76" customFormat="1" ht="15" customHeight="1" x14ac:dyDescent="0.2">
      <c r="A8" s="77">
        <v>1</v>
      </c>
      <c r="B8" s="78" t="s">
        <v>132</v>
      </c>
      <c r="C8" s="79" t="s">
        <v>133</v>
      </c>
      <c r="D8" s="80">
        <v>119146</v>
      </c>
      <c r="E8" s="80">
        <v>384480</v>
      </c>
      <c r="F8" s="80">
        <v>503626</v>
      </c>
    </row>
    <row r="9" spans="1:6" s="76" customFormat="1" ht="15" customHeight="1" x14ac:dyDescent="0.2">
      <c r="A9" s="77">
        <v>2</v>
      </c>
      <c r="B9" s="78" t="s">
        <v>12</v>
      </c>
      <c r="C9" s="79" t="s">
        <v>13</v>
      </c>
      <c r="D9" s="77">
        <v>51</v>
      </c>
      <c r="E9" s="80">
        <v>3874</v>
      </c>
      <c r="F9" s="80">
        <v>3925</v>
      </c>
    </row>
    <row r="10" spans="1:6" s="76" customFormat="1" ht="15" customHeight="1" x14ac:dyDescent="0.2">
      <c r="A10" s="77">
        <v>3</v>
      </c>
      <c r="B10" s="78" t="s">
        <v>152</v>
      </c>
      <c r="C10" s="79" t="s">
        <v>153</v>
      </c>
      <c r="D10" s="80">
        <v>2175</v>
      </c>
      <c r="E10" s="80">
        <v>51348</v>
      </c>
      <c r="F10" s="80">
        <v>53523</v>
      </c>
    </row>
    <row r="11" spans="1:6" s="76" customFormat="1" ht="15" customHeight="1" x14ac:dyDescent="0.2">
      <c r="A11" s="77">
        <v>4</v>
      </c>
      <c r="B11" s="78" t="s">
        <v>20</v>
      </c>
      <c r="C11" s="79" t="s">
        <v>21</v>
      </c>
      <c r="D11" s="80">
        <v>30300</v>
      </c>
      <c r="E11" s="80">
        <v>75811</v>
      </c>
      <c r="F11" s="80">
        <v>106111</v>
      </c>
    </row>
    <row r="12" spans="1:6" s="76" customFormat="1" ht="15" customHeight="1" x14ac:dyDescent="0.2">
      <c r="A12" s="77">
        <v>5</v>
      </c>
      <c r="B12" s="78" t="s">
        <v>118</v>
      </c>
      <c r="C12" s="79" t="s">
        <v>119</v>
      </c>
      <c r="D12" s="81"/>
      <c r="E12" s="80">
        <v>4561</v>
      </c>
      <c r="F12" s="80">
        <v>4561</v>
      </c>
    </row>
    <row r="13" spans="1:6" s="76" customFormat="1" ht="15" customHeight="1" x14ac:dyDescent="0.2">
      <c r="A13" s="77">
        <v>6</v>
      </c>
      <c r="B13" s="78" t="s">
        <v>24</v>
      </c>
      <c r="C13" s="79" t="s">
        <v>25</v>
      </c>
      <c r="D13" s="80">
        <v>13620</v>
      </c>
      <c r="E13" s="80">
        <v>58569</v>
      </c>
      <c r="F13" s="80">
        <v>72189</v>
      </c>
    </row>
    <row r="14" spans="1:6" s="76" customFormat="1" ht="15" customHeight="1" x14ac:dyDescent="0.2">
      <c r="A14" s="77">
        <v>7</v>
      </c>
      <c r="B14" s="78" t="s">
        <v>26</v>
      </c>
      <c r="C14" s="79" t="s">
        <v>27</v>
      </c>
      <c r="D14" s="80">
        <v>3316</v>
      </c>
      <c r="E14" s="80">
        <v>17193</v>
      </c>
      <c r="F14" s="80">
        <v>20509</v>
      </c>
    </row>
    <row r="15" spans="1:6" s="76" customFormat="1" ht="15" customHeight="1" x14ac:dyDescent="0.2">
      <c r="A15" s="77">
        <v>8</v>
      </c>
      <c r="B15" s="78" t="s">
        <v>122</v>
      </c>
      <c r="C15" s="79" t="s">
        <v>123</v>
      </c>
      <c r="D15" s="80">
        <v>19392</v>
      </c>
      <c r="E15" s="80">
        <v>73382</v>
      </c>
      <c r="F15" s="80">
        <v>92774</v>
      </c>
    </row>
    <row r="16" spans="1:6" s="76" customFormat="1" ht="15" customHeight="1" x14ac:dyDescent="0.2">
      <c r="A16" s="77">
        <v>9</v>
      </c>
      <c r="B16" s="78" t="s">
        <v>28</v>
      </c>
      <c r="C16" s="79" t="s">
        <v>29</v>
      </c>
      <c r="D16" s="80">
        <v>11956</v>
      </c>
      <c r="E16" s="80">
        <v>46102</v>
      </c>
      <c r="F16" s="80">
        <v>58058</v>
      </c>
    </row>
    <row r="17" spans="1:6" s="76" customFormat="1" ht="15" customHeight="1" x14ac:dyDescent="0.2">
      <c r="A17" s="77">
        <v>10</v>
      </c>
      <c r="B17" s="78" t="s">
        <v>138</v>
      </c>
      <c r="C17" s="79" t="s">
        <v>139</v>
      </c>
      <c r="D17" s="80">
        <v>7279</v>
      </c>
      <c r="E17" s="80">
        <v>28951</v>
      </c>
      <c r="F17" s="80">
        <v>36230</v>
      </c>
    </row>
    <row r="18" spans="1:6" s="76" customFormat="1" ht="15" customHeight="1" x14ac:dyDescent="0.2">
      <c r="A18" s="77">
        <v>11</v>
      </c>
      <c r="B18" s="78" t="s">
        <v>30</v>
      </c>
      <c r="C18" s="79" t="s">
        <v>31</v>
      </c>
      <c r="D18" s="80">
        <v>1800</v>
      </c>
      <c r="E18" s="80">
        <v>9135</v>
      </c>
      <c r="F18" s="80">
        <v>10935</v>
      </c>
    </row>
    <row r="19" spans="1:6" s="76" customFormat="1" ht="15" customHeight="1" x14ac:dyDescent="0.2">
      <c r="A19" s="77">
        <v>12</v>
      </c>
      <c r="B19" s="78" t="s">
        <v>32</v>
      </c>
      <c r="C19" s="79" t="s">
        <v>33</v>
      </c>
      <c r="D19" s="80">
        <v>1872</v>
      </c>
      <c r="E19" s="80">
        <v>10417</v>
      </c>
      <c r="F19" s="80">
        <v>12289</v>
      </c>
    </row>
    <row r="20" spans="1:6" s="76" customFormat="1" ht="15" customHeight="1" x14ac:dyDescent="0.2">
      <c r="A20" s="77">
        <v>13</v>
      </c>
      <c r="B20" s="78" t="s">
        <v>34</v>
      </c>
      <c r="C20" s="79" t="s">
        <v>35</v>
      </c>
      <c r="D20" s="80">
        <v>1943</v>
      </c>
      <c r="E20" s="80">
        <v>9593</v>
      </c>
      <c r="F20" s="80">
        <v>11536</v>
      </c>
    </row>
    <row r="21" spans="1:6" s="76" customFormat="1" ht="15" customHeight="1" x14ac:dyDescent="0.2">
      <c r="A21" s="77">
        <v>14</v>
      </c>
      <c r="B21" s="78" t="s">
        <v>140</v>
      </c>
      <c r="C21" s="79" t="s">
        <v>141</v>
      </c>
      <c r="D21" s="80">
        <v>8273</v>
      </c>
      <c r="E21" s="80">
        <v>33083</v>
      </c>
      <c r="F21" s="80">
        <v>41356</v>
      </c>
    </row>
    <row r="22" spans="1:6" s="76" customFormat="1" ht="15" customHeight="1" x14ac:dyDescent="0.2">
      <c r="A22" s="77">
        <v>15</v>
      </c>
      <c r="B22" s="78" t="s">
        <v>36</v>
      </c>
      <c r="C22" s="79" t="s">
        <v>37</v>
      </c>
      <c r="D22" s="80">
        <v>7169</v>
      </c>
      <c r="E22" s="80">
        <v>30678</v>
      </c>
      <c r="F22" s="80">
        <v>37847</v>
      </c>
    </row>
    <row r="23" spans="1:6" s="76" customFormat="1" ht="15" customHeight="1" x14ac:dyDescent="0.2">
      <c r="A23" s="77">
        <v>16</v>
      </c>
      <c r="B23" s="78" t="s">
        <v>38</v>
      </c>
      <c r="C23" s="79" t="s">
        <v>39</v>
      </c>
      <c r="D23" s="80">
        <v>1758</v>
      </c>
      <c r="E23" s="80">
        <v>9083</v>
      </c>
      <c r="F23" s="80">
        <v>10841</v>
      </c>
    </row>
    <row r="24" spans="1:6" s="76" customFormat="1" ht="15" customHeight="1" x14ac:dyDescent="0.2">
      <c r="A24" s="77">
        <v>17</v>
      </c>
      <c r="B24" s="78" t="s">
        <v>40</v>
      </c>
      <c r="C24" s="79" t="s">
        <v>41</v>
      </c>
      <c r="D24" s="80">
        <v>4517</v>
      </c>
      <c r="E24" s="80">
        <v>15871</v>
      </c>
      <c r="F24" s="80">
        <v>20388</v>
      </c>
    </row>
    <row r="25" spans="1:6" s="76" customFormat="1" ht="15" customHeight="1" x14ac:dyDescent="0.2">
      <c r="A25" s="77">
        <v>18</v>
      </c>
      <c r="B25" s="78" t="s">
        <v>156</v>
      </c>
      <c r="C25" s="79" t="s">
        <v>157</v>
      </c>
      <c r="D25" s="80">
        <v>9966</v>
      </c>
      <c r="E25" s="80">
        <v>42298</v>
      </c>
      <c r="F25" s="80">
        <v>52264</v>
      </c>
    </row>
    <row r="26" spans="1:6" s="76" customFormat="1" ht="15" customHeight="1" x14ac:dyDescent="0.2">
      <c r="A26" s="77">
        <v>19</v>
      </c>
      <c r="B26" s="78" t="s">
        <v>42</v>
      </c>
      <c r="C26" s="79" t="s">
        <v>43</v>
      </c>
      <c r="D26" s="80">
        <v>7026</v>
      </c>
      <c r="E26" s="80">
        <v>26757</v>
      </c>
      <c r="F26" s="80">
        <v>33783</v>
      </c>
    </row>
    <row r="27" spans="1:6" s="76" customFormat="1" ht="15" customHeight="1" x14ac:dyDescent="0.2">
      <c r="A27" s="77">
        <v>20</v>
      </c>
      <c r="B27" s="78" t="s">
        <v>44</v>
      </c>
      <c r="C27" s="79" t="s">
        <v>45</v>
      </c>
      <c r="D27" s="80">
        <v>1689</v>
      </c>
      <c r="E27" s="80">
        <v>10875</v>
      </c>
      <c r="F27" s="80">
        <v>12564</v>
      </c>
    </row>
    <row r="28" spans="1:6" s="76" customFormat="1" ht="15" customHeight="1" x14ac:dyDescent="0.2">
      <c r="A28" s="77">
        <v>21</v>
      </c>
      <c r="B28" s="78" t="s">
        <v>46</v>
      </c>
      <c r="C28" s="79" t="s">
        <v>47</v>
      </c>
      <c r="D28" s="80">
        <v>4934</v>
      </c>
      <c r="E28" s="80">
        <v>18409</v>
      </c>
      <c r="F28" s="80">
        <v>23343</v>
      </c>
    </row>
    <row r="29" spans="1:6" s="76" customFormat="1" ht="15" customHeight="1" x14ac:dyDescent="0.2">
      <c r="A29" s="77">
        <v>22</v>
      </c>
      <c r="B29" s="78" t="s">
        <v>48</v>
      </c>
      <c r="C29" s="79" t="s">
        <v>49</v>
      </c>
      <c r="D29" s="80">
        <v>2689</v>
      </c>
      <c r="E29" s="80">
        <v>12757</v>
      </c>
      <c r="F29" s="80">
        <v>15446</v>
      </c>
    </row>
    <row r="30" spans="1:6" s="76" customFormat="1" ht="15" customHeight="1" x14ac:dyDescent="0.2">
      <c r="A30" s="77">
        <v>23</v>
      </c>
      <c r="B30" s="78" t="s">
        <v>50</v>
      </c>
      <c r="C30" s="79" t="s">
        <v>51</v>
      </c>
      <c r="D30" s="80">
        <v>10584</v>
      </c>
      <c r="E30" s="80">
        <v>43991</v>
      </c>
      <c r="F30" s="80">
        <v>54575</v>
      </c>
    </row>
    <row r="31" spans="1:6" s="76" customFormat="1" ht="15" customHeight="1" x14ac:dyDescent="0.2">
      <c r="A31" s="77">
        <v>24</v>
      </c>
      <c r="B31" s="78" t="s">
        <v>52</v>
      </c>
      <c r="C31" s="79" t="s">
        <v>53</v>
      </c>
      <c r="D31" s="80">
        <v>3806</v>
      </c>
      <c r="E31" s="80">
        <v>15786</v>
      </c>
      <c r="F31" s="80">
        <v>19592</v>
      </c>
    </row>
    <row r="32" spans="1:6" s="76" customFormat="1" ht="15" customHeight="1" x14ac:dyDescent="0.2">
      <c r="A32" s="77">
        <v>25</v>
      </c>
      <c r="B32" s="78" t="s">
        <v>54</v>
      </c>
      <c r="C32" s="79" t="s">
        <v>55</v>
      </c>
      <c r="D32" s="80">
        <v>3099</v>
      </c>
      <c r="E32" s="80">
        <v>14957</v>
      </c>
      <c r="F32" s="80">
        <v>18056</v>
      </c>
    </row>
    <row r="33" spans="1:6" s="76" customFormat="1" ht="15" customHeight="1" x14ac:dyDescent="0.2">
      <c r="A33" s="77">
        <v>26</v>
      </c>
      <c r="B33" s="78" t="s">
        <v>56</v>
      </c>
      <c r="C33" s="79" t="s">
        <v>57</v>
      </c>
      <c r="D33" s="80">
        <v>2979</v>
      </c>
      <c r="E33" s="80">
        <v>14079</v>
      </c>
      <c r="F33" s="80">
        <v>17058</v>
      </c>
    </row>
    <row r="34" spans="1:6" s="76" customFormat="1" ht="15" customHeight="1" x14ac:dyDescent="0.2">
      <c r="A34" s="77">
        <v>27</v>
      </c>
      <c r="B34" s="78" t="s">
        <v>58</v>
      </c>
      <c r="C34" s="79" t="s">
        <v>59</v>
      </c>
      <c r="D34" s="80">
        <v>6919</v>
      </c>
      <c r="E34" s="80">
        <v>26312</v>
      </c>
      <c r="F34" s="80">
        <v>33231</v>
      </c>
    </row>
    <row r="35" spans="1:6" s="76" customFormat="1" ht="15" customHeight="1" x14ac:dyDescent="0.2">
      <c r="A35" s="77">
        <v>28</v>
      </c>
      <c r="B35" s="78" t="s">
        <v>60</v>
      </c>
      <c r="C35" s="79" t="s">
        <v>61</v>
      </c>
      <c r="D35" s="80">
        <v>1041</v>
      </c>
      <c r="E35" s="80">
        <v>7860</v>
      </c>
      <c r="F35" s="80">
        <v>8901</v>
      </c>
    </row>
    <row r="36" spans="1:6" s="76" customFormat="1" ht="15" customHeight="1" x14ac:dyDescent="0.2">
      <c r="A36" s="77">
        <v>29</v>
      </c>
      <c r="B36" s="78" t="s">
        <v>142</v>
      </c>
      <c r="C36" s="79" t="s">
        <v>143</v>
      </c>
      <c r="D36" s="80">
        <v>12438</v>
      </c>
      <c r="E36" s="80">
        <v>45802</v>
      </c>
      <c r="F36" s="80">
        <v>58240</v>
      </c>
    </row>
    <row r="37" spans="1:6" s="76" customFormat="1" ht="15" customHeight="1" x14ac:dyDescent="0.2">
      <c r="A37" s="77">
        <v>30</v>
      </c>
      <c r="B37" s="78" t="s">
        <v>144</v>
      </c>
      <c r="C37" s="79" t="s">
        <v>145</v>
      </c>
      <c r="D37" s="80">
        <v>10452</v>
      </c>
      <c r="E37" s="80">
        <v>43037</v>
      </c>
      <c r="F37" s="80">
        <v>53489</v>
      </c>
    </row>
    <row r="38" spans="1:6" s="76" customFormat="1" ht="15" customHeight="1" x14ac:dyDescent="0.2">
      <c r="A38" s="77">
        <v>31</v>
      </c>
      <c r="B38" s="78" t="s">
        <v>62</v>
      </c>
      <c r="C38" s="79" t="s">
        <v>63</v>
      </c>
      <c r="D38" s="80">
        <v>3920</v>
      </c>
      <c r="E38" s="80">
        <v>15550</v>
      </c>
      <c r="F38" s="80">
        <v>19470</v>
      </c>
    </row>
    <row r="39" spans="1:6" s="76" customFormat="1" ht="15" customHeight="1" x14ac:dyDescent="0.2">
      <c r="A39" s="77">
        <v>32</v>
      </c>
      <c r="B39" s="78" t="s">
        <v>64</v>
      </c>
      <c r="C39" s="79" t="s">
        <v>65</v>
      </c>
      <c r="D39" s="80">
        <v>4250</v>
      </c>
      <c r="E39" s="80">
        <v>16373</v>
      </c>
      <c r="F39" s="80">
        <v>20623</v>
      </c>
    </row>
    <row r="40" spans="1:6" s="76" customFormat="1" ht="15" customHeight="1" x14ac:dyDescent="0.2">
      <c r="A40" s="77">
        <v>33</v>
      </c>
      <c r="B40" s="78" t="s">
        <v>66</v>
      </c>
      <c r="C40" s="79" t="s">
        <v>67</v>
      </c>
      <c r="D40" s="80">
        <v>2757</v>
      </c>
      <c r="E40" s="80">
        <v>11684</v>
      </c>
      <c r="F40" s="80">
        <v>14441</v>
      </c>
    </row>
    <row r="41" spans="1:6" s="76" customFormat="1" ht="15" customHeight="1" x14ac:dyDescent="0.2">
      <c r="A41" s="77">
        <v>34</v>
      </c>
      <c r="B41" s="78" t="s">
        <v>68</v>
      </c>
      <c r="C41" s="79" t="s">
        <v>69</v>
      </c>
      <c r="D41" s="80">
        <v>2089</v>
      </c>
      <c r="E41" s="80">
        <v>11019</v>
      </c>
      <c r="F41" s="80">
        <v>13108</v>
      </c>
    </row>
    <row r="42" spans="1:6" s="76" customFormat="1" ht="15" customHeight="1" x14ac:dyDescent="0.2">
      <c r="A42" s="77">
        <v>35</v>
      </c>
      <c r="B42" s="78" t="s">
        <v>148</v>
      </c>
      <c r="C42" s="79" t="s">
        <v>149</v>
      </c>
      <c r="D42" s="77">
        <v>85</v>
      </c>
      <c r="E42" s="80">
        <v>6146</v>
      </c>
      <c r="F42" s="80">
        <v>6231</v>
      </c>
    </row>
    <row r="43" spans="1:6" s="76" customFormat="1" ht="15" customHeight="1" x14ac:dyDescent="0.2">
      <c r="A43" s="77">
        <v>36</v>
      </c>
      <c r="B43" s="78" t="s">
        <v>70</v>
      </c>
      <c r="C43" s="79" t="s">
        <v>71</v>
      </c>
      <c r="D43" s="81"/>
      <c r="E43" s="80">
        <v>41735</v>
      </c>
      <c r="F43" s="80">
        <v>41735</v>
      </c>
    </row>
    <row r="44" spans="1:6" s="76" customFormat="1" ht="15" customHeight="1" x14ac:dyDescent="0.2">
      <c r="A44" s="77">
        <v>37</v>
      </c>
      <c r="B44" s="78" t="s">
        <v>74</v>
      </c>
      <c r="C44" s="79" t="s">
        <v>75</v>
      </c>
      <c r="D44" s="81"/>
      <c r="E44" s="77">
        <v>40</v>
      </c>
      <c r="F44" s="77">
        <v>40</v>
      </c>
    </row>
    <row r="45" spans="1:6" s="76" customFormat="1" ht="15" customHeight="1" x14ac:dyDescent="0.2">
      <c r="A45" s="77">
        <v>38</v>
      </c>
      <c r="B45" s="78" t="s">
        <v>78</v>
      </c>
      <c r="C45" s="79" t="s">
        <v>79</v>
      </c>
      <c r="D45" s="81"/>
      <c r="E45" s="80">
        <v>5397</v>
      </c>
      <c r="F45" s="80">
        <v>5397</v>
      </c>
    </row>
    <row r="46" spans="1:6" s="76" customFormat="1" ht="15" customHeight="1" x14ac:dyDescent="0.2">
      <c r="A46" s="77">
        <v>39</v>
      </c>
      <c r="B46" s="78" t="s">
        <v>80</v>
      </c>
      <c r="C46" s="79" t="s">
        <v>81</v>
      </c>
      <c r="D46" s="81"/>
      <c r="E46" s="77">
        <v>572</v>
      </c>
      <c r="F46" s="77">
        <v>572</v>
      </c>
    </row>
    <row r="47" spans="1:6" s="76" customFormat="1" ht="15" customHeight="1" x14ac:dyDescent="0.2">
      <c r="A47" s="77">
        <v>40</v>
      </c>
      <c r="B47" s="78" t="s">
        <v>82</v>
      </c>
      <c r="C47" s="79" t="s">
        <v>83</v>
      </c>
      <c r="D47" s="81"/>
      <c r="E47" s="80">
        <v>7712</v>
      </c>
      <c r="F47" s="80">
        <v>7712</v>
      </c>
    </row>
    <row r="48" spans="1:6" s="76" customFormat="1" ht="15" customHeight="1" x14ac:dyDescent="0.2">
      <c r="A48" s="77">
        <v>41</v>
      </c>
      <c r="B48" s="78" t="s">
        <v>84</v>
      </c>
      <c r="C48" s="79" t="s">
        <v>85</v>
      </c>
      <c r="D48" s="81"/>
      <c r="E48" s="80">
        <v>2076</v>
      </c>
      <c r="F48" s="80">
        <v>2076</v>
      </c>
    </row>
    <row r="49" spans="1:6" s="76" customFormat="1" ht="15" customHeight="1" x14ac:dyDescent="0.2">
      <c r="A49" s="77">
        <v>42</v>
      </c>
      <c r="B49" s="78" t="s">
        <v>88</v>
      </c>
      <c r="C49" s="79" t="s">
        <v>89</v>
      </c>
      <c r="D49" s="77">
        <v>489</v>
      </c>
      <c r="E49" s="77">
        <v>956</v>
      </c>
      <c r="F49" s="80">
        <v>1445</v>
      </c>
    </row>
    <row r="50" spans="1:6" s="76" customFormat="1" ht="15" customHeight="1" x14ac:dyDescent="0.2">
      <c r="A50" s="77">
        <v>43</v>
      </c>
      <c r="B50" s="78" t="s">
        <v>90</v>
      </c>
      <c r="C50" s="79" t="s">
        <v>91</v>
      </c>
      <c r="D50" s="81"/>
      <c r="E50" s="80">
        <v>1630</v>
      </c>
      <c r="F50" s="80">
        <v>1630</v>
      </c>
    </row>
    <row r="51" spans="1:6" s="76" customFormat="1" ht="15" customHeight="1" x14ac:dyDescent="0.2">
      <c r="A51" s="77">
        <v>44</v>
      </c>
      <c r="B51" s="78" t="s">
        <v>92</v>
      </c>
      <c r="C51" s="79" t="s">
        <v>93</v>
      </c>
      <c r="D51" s="81"/>
      <c r="E51" s="80">
        <v>1120</v>
      </c>
      <c r="F51" s="80">
        <v>1120</v>
      </c>
    </row>
    <row r="52" spans="1:6" s="76" customFormat="1" ht="15" customHeight="1" x14ac:dyDescent="0.2">
      <c r="A52" s="77">
        <v>45</v>
      </c>
      <c r="B52" s="78" t="s">
        <v>94</v>
      </c>
      <c r="C52" s="79" t="s">
        <v>95</v>
      </c>
      <c r="D52" s="81"/>
      <c r="E52" s="80">
        <v>1533</v>
      </c>
      <c r="F52" s="80">
        <v>1533</v>
      </c>
    </row>
    <row r="53" spans="1:6" s="76" customFormat="1" ht="15" customHeight="1" x14ac:dyDescent="0.2">
      <c r="A53" s="77">
        <v>46</v>
      </c>
      <c r="B53" s="78" t="s">
        <v>96</v>
      </c>
      <c r="C53" s="79" t="s">
        <v>97</v>
      </c>
      <c r="D53" s="81"/>
      <c r="E53" s="80">
        <v>1752</v>
      </c>
      <c r="F53" s="80">
        <v>1752</v>
      </c>
    </row>
    <row r="54" spans="1:6" s="76" customFormat="1" ht="15" customHeight="1" x14ac:dyDescent="0.2">
      <c r="A54" s="77">
        <v>47</v>
      </c>
      <c r="B54" s="78" t="s">
        <v>98</v>
      </c>
      <c r="C54" s="79" t="s">
        <v>99</v>
      </c>
      <c r="D54" s="81"/>
      <c r="E54" s="80">
        <v>7801</v>
      </c>
      <c r="F54" s="80">
        <v>7801</v>
      </c>
    </row>
    <row r="55" spans="1:6" s="76" customFormat="1" ht="15" customHeight="1" x14ac:dyDescent="0.2">
      <c r="A55" s="77">
        <v>48</v>
      </c>
      <c r="B55" s="78" t="s">
        <v>100</v>
      </c>
      <c r="C55" s="79" t="s">
        <v>101</v>
      </c>
      <c r="D55" s="81"/>
      <c r="E55" s="77">
        <v>580</v>
      </c>
      <c r="F55" s="77">
        <v>580</v>
      </c>
    </row>
    <row r="56" spans="1:6" s="76" customFormat="1" ht="15" customHeight="1" x14ac:dyDescent="0.2">
      <c r="A56" s="77">
        <v>49</v>
      </c>
      <c r="B56" s="78" t="s">
        <v>106</v>
      </c>
      <c r="C56" s="79" t="s">
        <v>107</v>
      </c>
      <c r="D56" s="81"/>
      <c r="E56" s="80">
        <v>1169</v>
      </c>
      <c r="F56" s="80">
        <v>1169</v>
      </c>
    </row>
    <row r="57" spans="1:6" s="76" customFormat="1" ht="15" customHeight="1" x14ac:dyDescent="0.2">
      <c r="A57" s="77">
        <v>50</v>
      </c>
      <c r="B57" s="78" t="s">
        <v>108</v>
      </c>
      <c r="C57" s="79" t="s">
        <v>109</v>
      </c>
      <c r="D57" s="81"/>
      <c r="E57" s="80">
        <v>2612</v>
      </c>
      <c r="F57" s="80">
        <v>2612</v>
      </c>
    </row>
    <row r="58" spans="1:6" s="76" customFormat="1" ht="15" customHeight="1" x14ac:dyDescent="0.2">
      <c r="A58" s="77">
        <v>51</v>
      </c>
      <c r="B58" s="78" t="s">
        <v>110</v>
      </c>
      <c r="C58" s="79" t="s">
        <v>111</v>
      </c>
      <c r="D58" s="81"/>
      <c r="E58" s="80">
        <v>5842</v>
      </c>
      <c r="F58" s="80">
        <v>5842</v>
      </c>
    </row>
    <row r="59" spans="1:6" s="76" customFormat="1" ht="15" customHeight="1" x14ac:dyDescent="0.2">
      <c r="A59" s="77">
        <v>52</v>
      </c>
      <c r="B59" s="78" t="s">
        <v>112</v>
      </c>
      <c r="C59" s="79" t="s">
        <v>113</v>
      </c>
      <c r="D59" s="81"/>
      <c r="E59" s="80">
        <v>3601</v>
      </c>
      <c r="F59" s="80">
        <v>3601</v>
      </c>
    </row>
    <row r="60" spans="1:6" s="76" customFormat="1" ht="15" customHeight="1" x14ac:dyDescent="0.2">
      <c r="A60" s="77">
        <v>53</v>
      </c>
      <c r="B60" s="78" t="s">
        <v>114</v>
      </c>
      <c r="C60" s="79" t="s">
        <v>115</v>
      </c>
      <c r="D60" s="81"/>
      <c r="E60" s="80">
        <v>2127</v>
      </c>
      <c r="F60" s="80">
        <v>2127</v>
      </c>
    </row>
    <row r="61" spans="1:6" s="76" customFormat="1" ht="15" customHeight="1" x14ac:dyDescent="0.2">
      <c r="A61" s="77">
        <v>54</v>
      </c>
      <c r="B61" s="78" t="s">
        <v>104</v>
      </c>
      <c r="C61" s="79" t="s">
        <v>105</v>
      </c>
      <c r="D61" s="77">
        <v>7</v>
      </c>
      <c r="E61" s="80">
        <v>6226</v>
      </c>
      <c r="F61" s="80">
        <v>6233</v>
      </c>
    </row>
    <row r="62" spans="1:6" s="76" customFormat="1" ht="15" customHeight="1" x14ac:dyDescent="0.2">
      <c r="A62" s="77">
        <v>55</v>
      </c>
      <c r="B62" s="78" t="s">
        <v>116</v>
      </c>
      <c r="C62" s="79" t="s">
        <v>117</v>
      </c>
      <c r="D62" s="77">
        <v>60</v>
      </c>
      <c r="E62" s="80">
        <v>2367</v>
      </c>
      <c r="F62" s="80">
        <v>2427</v>
      </c>
    </row>
    <row r="63" spans="1:6" s="76" customFormat="1" ht="15" customHeight="1" x14ac:dyDescent="0.2">
      <c r="A63" s="77">
        <v>56</v>
      </c>
      <c r="B63" s="78" t="s">
        <v>120</v>
      </c>
      <c r="C63" s="79" t="s">
        <v>121</v>
      </c>
      <c r="D63" s="81"/>
      <c r="E63" s="80">
        <v>1450</v>
      </c>
      <c r="F63" s="80">
        <v>1450</v>
      </c>
    </row>
    <row r="64" spans="1:6" s="76" customFormat="1" ht="15" customHeight="1" x14ac:dyDescent="0.2">
      <c r="A64" s="77">
        <v>57</v>
      </c>
      <c r="B64" s="78" t="s">
        <v>124</v>
      </c>
      <c r="C64" s="79" t="s">
        <v>125</v>
      </c>
      <c r="D64" s="81"/>
      <c r="E64" s="80">
        <v>1374</v>
      </c>
      <c r="F64" s="80">
        <v>1374</v>
      </c>
    </row>
    <row r="65" spans="1:6" s="76" customFormat="1" ht="15" customHeight="1" x14ac:dyDescent="0.2">
      <c r="A65" s="77">
        <v>58</v>
      </c>
      <c r="B65" s="78" t="s">
        <v>102</v>
      </c>
      <c r="C65" s="79" t="s">
        <v>103</v>
      </c>
      <c r="D65" s="81"/>
      <c r="E65" s="77">
        <v>267</v>
      </c>
      <c r="F65" s="77">
        <v>267</v>
      </c>
    </row>
    <row r="66" spans="1:6" s="76" customFormat="1" ht="12.95" customHeight="1" x14ac:dyDescent="0.2"/>
    <row r="67" spans="1:6" s="76" customFormat="1" ht="12.95" customHeight="1" x14ac:dyDescent="0.2">
      <c r="A67" s="12"/>
      <c r="B67" s="12"/>
      <c r="C67" s="82" t="s">
        <v>158</v>
      </c>
      <c r="D67" s="13">
        <v>325846</v>
      </c>
      <c r="E67" s="13">
        <v>1345762</v>
      </c>
      <c r="F67" s="13">
        <v>1671608</v>
      </c>
    </row>
  </sheetData>
  <mergeCells count="3">
    <mergeCell ref="D1:F1"/>
    <mergeCell ref="A4:F4"/>
    <mergeCell ref="A5:F5"/>
  </mergeCells>
  <pageMargins left="0.39370078740157483" right="0.39370078740157483" top="0.39370078740157483" bottom="0.39370078740157483" header="0" footer="0"/>
  <pageSetup paperSize="9" pageOrder="overThenDown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50"/>
  <sheetViews>
    <sheetView view="pageBreakPreview" zoomScale="150" zoomScaleNormal="100" zoomScaleSheetLayoutView="150" workbookViewId="0"/>
  </sheetViews>
  <sheetFormatPr defaultColWidth="10.33203125" defaultRowHeight="11.45" customHeight="1" x14ac:dyDescent="0.25"/>
  <cols>
    <col min="1" max="1" width="5" style="3" customWidth="1"/>
    <col min="2" max="2" width="7.1640625" style="3" customWidth="1"/>
    <col min="3" max="3" width="42.83203125" style="52" customWidth="1"/>
    <col min="4" max="6" width="14.6640625" style="3" customWidth="1"/>
  </cols>
  <sheetData>
    <row r="1" spans="1:6" s="3" customFormat="1" ht="36.950000000000003" customHeight="1" x14ac:dyDescent="0.25">
      <c r="D1" s="167" t="s">
        <v>301</v>
      </c>
      <c r="E1" s="167"/>
      <c r="F1" s="167"/>
    </row>
    <row r="2" spans="1:6" s="2" customFormat="1" ht="15" customHeight="1" x14ac:dyDescent="0.25">
      <c r="F2" s="15" t="s">
        <v>1</v>
      </c>
    </row>
    <row r="3" spans="1:6" s="20" customFormat="1" ht="15" customHeight="1" x14ac:dyDescent="0.2"/>
    <row r="4" spans="1:6" s="16" customFormat="1" ht="48" customHeight="1" x14ac:dyDescent="0.25">
      <c r="A4" s="202" t="s">
        <v>302</v>
      </c>
      <c r="B4" s="202"/>
      <c r="C4" s="202"/>
      <c r="D4" s="202"/>
      <c r="E4" s="202"/>
      <c r="F4" s="202"/>
    </row>
    <row r="5" spans="1:6" s="16" customFormat="1" ht="15" customHeight="1" x14ac:dyDescent="0.25">
      <c r="A5" s="169" t="s">
        <v>252</v>
      </c>
      <c r="B5" s="169"/>
      <c r="C5" s="169"/>
      <c r="D5" s="169"/>
      <c r="E5" s="169"/>
      <c r="F5" s="169"/>
    </row>
    <row r="7" spans="1:6" s="73" customFormat="1" ht="66.95" customHeight="1" x14ac:dyDescent="0.2">
      <c r="A7" s="74" t="s">
        <v>295</v>
      </c>
      <c r="B7" s="75" t="s">
        <v>296</v>
      </c>
      <c r="C7" s="74" t="s">
        <v>297</v>
      </c>
      <c r="D7" s="74" t="s">
        <v>298</v>
      </c>
      <c r="E7" s="74" t="s">
        <v>299</v>
      </c>
      <c r="F7" s="74" t="s">
        <v>300</v>
      </c>
    </row>
    <row r="8" spans="1:6" s="76" customFormat="1" ht="15" customHeight="1" x14ac:dyDescent="0.2">
      <c r="A8" s="77">
        <v>1</v>
      </c>
      <c r="B8" s="78" t="s">
        <v>12</v>
      </c>
      <c r="C8" s="79" t="s">
        <v>13</v>
      </c>
      <c r="D8" s="81"/>
      <c r="E8" s="80">
        <v>2901</v>
      </c>
      <c r="F8" s="80">
        <v>2901</v>
      </c>
    </row>
    <row r="9" spans="1:6" s="76" customFormat="1" ht="15" customHeight="1" x14ac:dyDescent="0.2">
      <c r="A9" s="77">
        <v>2</v>
      </c>
      <c r="B9" s="78" t="s">
        <v>134</v>
      </c>
      <c r="C9" s="79" t="s">
        <v>135</v>
      </c>
      <c r="D9" s="81"/>
      <c r="E9" s="80">
        <v>2961</v>
      </c>
      <c r="F9" s="80">
        <v>2961</v>
      </c>
    </row>
    <row r="10" spans="1:6" s="76" customFormat="1" ht="15" customHeight="1" x14ac:dyDescent="0.2">
      <c r="A10" s="77">
        <v>3</v>
      </c>
      <c r="B10" s="78" t="s">
        <v>14</v>
      </c>
      <c r="C10" s="79" t="s">
        <v>15</v>
      </c>
      <c r="D10" s="80">
        <v>66556</v>
      </c>
      <c r="E10" s="81"/>
      <c r="F10" s="80">
        <v>66556</v>
      </c>
    </row>
    <row r="11" spans="1:6" s="76" customFormat="1" ht="15" customHeight="1" x14ac:dyDescent="0.2">
      <c r="A11" s="77">
        <v>4</v>
      </c>
      <c r="B11" s="78" t="s">
        <v>130</v>
      </c>
      <c r="C11" s="79" t="s">
        <v>131</v>
      </c>
      <c r="D11" s="81"/>
      <c r="E11" s="80">
        <v>206713</v>
      </c>
      <c r="F11" s="80">
        <v>206713</v>
      </c>
    </row>
    <row r="12" spans="1:6" s="76" customFormat="1" ht="15" customHeight="1" x14ac:dyDescent="0.2">
      <c r="A12" s="77">
        <v>5</v>
      </c>
      <c r="B12" s="78" t="s">
        <v>16</v>
      </c>
      <c r="C12" s="79" t="s">
        <v>17</v>
      </c>
      <c r="D12" s="81"/>
      <c r="E12" s="80">
        <v>72577</v>
      </c>
      <c r="F12" s="80">
        <v>72577</v>
      </c>
    </row>
    <row r="13" spans="1:6" s="76" customFormat="1" ht="15" customHeight="1" x14ac:dyDescent="0.2">
      <c r="A13" s="77">
        <v>6</v>
      </c>
      <c r="B13" s="78" t="s">
        <v>18</v>
      </c>
      <c r="C13" s="79" t="s">
        <v>19</v>
      </c>
      <c r="D13" s="80">
        <v>19027</v>
      </c>
      <c r="E13" s="81"/>
      <c r="F13" s="80">
        <v>19027</v>
      </c>
    </row>
    <row r="14" spans="1:6" s="76" customFormat="1" ht="15" customHeight="1" x14ac:dyDescent="0.2">
      <c r="A14" s="77">
        <v>7</v>
      </c>
      <c r="B14" s="78" t="s">
        <v>118</v>
      </c>
      <c r="C14" s="79" t="s">
        <v>119</v>
      </c>
      <c r="D14" s="80">
        <v>6745</v>
      </c>
      <c r="E14" s="80">
        <v>34564</v>
      </c>
      <c r="F14" s="80">
        <v>41309</v>
      </c>
    </row>
    <row r="15" spans="1:6" s="76" customFormat="1" ht="15" customHeight="1" x14ac:dyDescent="0.2">
      <c r="A15" s="77">
        <v>8</v>
      </c>
      <c r="B15" s="78" t="s">
        <v>26</v>
      </c>
      <c r="C15" s="79" t="s">
        <v>27</v>
      </c>
      <c r="D15" s="80">
        <v>1604</v>
      </c>
      <c r="E15" s="80">
        <v>9984</v>
      </c>
      <c r="F15" s="80">
        <v>11588</v>
      </c>
    </row>
    <row r="16" spans="1:6" s="76" customFormat="1" ht="15" customHeight="1" x14ac:dyDescent="0.2">
      <c r="A16" s="77">
        <v>9</v>
      </c>
      <c r="B16" s="78" t="s">
        <v>122</v>
      </c>
      <c r="C16" s="79" t="s">
        <v>123</v>
      </c>
      <c r="D16" s="80">
        <v>9609</v>
      </c>
      <c r="E16" s="80">
        <v>40919</v>
      </c>
      <c r="F16" s="80">
        <v>50528</v>
      </c>
    </row>
    <row r="17" spans="1:6" s="76" customFormat="1" ht="15" customHeight="1" x14ac:dyDescent="0.2">
      <c r="A17" s="77">
        <v>10</v>
      </c>
      <c r="B17" s="78" t="s">
        <v>146</v>
      </c>
      <c r="C17" s="79" t="s">
        <v>147</v>
      </c>
      <c r="D17" s="80">
        <v>5346</v>
      </c>
      <c r="E17" s="80">
        <v>24217</v>
      </c>
      <c r="F17" s="80">
        <v>29563</v>
      </c>
    </row>
    <row r="18" spans="1:6" s="76" customFormat="1" ht="15" customHeight="1" x14ac:dyDescent="0.2">
      <c r="A18" s="77">
        <v>11</v>
      </c>
      <c r="B18" s="78" t="s">
        <v>138</v>
      </c>
      <c r="C18" s="79" t="s">
        <v>139</v>
      </c>
      <c r="D18" s="80">
        <v>3628</v>
      </c>
      <c r="E18" s="80">
        <v>16778</v>
      </c>
      <c r="F18" s="80">
        <v>20406</v>
      </c>
    </row>
    <row r="19" spans="1:6" s="76" customFormat="1" ht="15" customHeight="1" x14ac:dyDescent="0.2">
      <c r="A19" s="77">
        <v>12</v>
      </c>
      <c r="B19" s="78" t="s">
        <v>30</v>
      </c>
      <c r="C19" s="79" t="s">
        <v>31</v>
      </c>
      <c r="D19" s="77">
        <v>792</v>
      </c>
      <c r="E19" s="80">
        <v>4869</v>
      </c>
      <c r="F19" s="80">
        <v>5661</v>
      </c>
    </row>
    <row r="20" spans="1:6" s="76" customFormat="1" ht="15" customHeight="1" x14ac:dyDescent="0.2">
      <c r="A20" s="77">
        <v>13</v>
      </c>
      <c r="B20" s="78" t="s">
        <v>32</v>
      </c>
      <c r="C20" s="79" t="s">
        <v>33</v>
      </c>
      <c r="D20" s="80">
        <v>1073</v>
      </c>
      <c r="E20" s="80">
        <v>6304</v>
      </c>
      <c r="F20" s="80">
        <v>7377</v>
      </c>
    </row>
    <row r="21" spans="1:6" s="76" customFormat="1" ht="15" customHeight="1" x14ac:dyDescent="0.2">
      <c r="A21" s="77">
        <v>14</v>
      </c>
      <c r="B21" s="78" t="s">
        <v>34</v>
      </c>
      <c r="C21" s="79" t="s">
        <v>35</v>
      </c>
      <c r="D21" s="77">
        <v>984</v>
      </c>
      <c r="E21" s="80">
        <v>5158</v>
      </c>
      <c r="F21" s="80">
        <v>6142</v>
      </c>
    </row>
    <row r="22" spans="1:6" s="76" customFormat="1" ht="15" customHeight="1" x14ac:dyDescent="0.2">
      <c r="A22" s="77">
        <v>15</v>
      </c>
      <c r="B22" s="78" t="s">
        <v>140</v>
      </c>
      <c r="C22" s="79" t="s">
        <v>141</v>
      </c>
      <c r="D22" s="80">
        <v>3880</v>
      </c>
      <c r="E22" s="80">
        <v>18207</v>
      </c>
      <c r="F22" s="80">
        <v>22087</v>
      </c>
    </row>
    <row r="23" spans="1:6" s="76" customFormat="1" ht="15" customHeight="1" x14ac:dyDescent="0.2">
      <c r="A23" s="77">
        <v>16</v>
      </c>
      <c r="B23" s="78" t="s">
        <v>36</v>
      </c>
      <c r="C23" s="79" t="s">
        <v>37</v>
      </c>
      <c r="D23" s="80">
        <v>3565</v>
      </c>
      <c r="E23" s="80">
        <v>17108</v>
      </c>
      <c r="F23" s="80">
        <v>20673</v>
      </c>
    </row>
    <row r="24" spans="1:6" s="76" customFormat="1" ht="15" customHeight="1" x14ac:dyDescent="0.2">
      <c r="A24" s="77">
        <v>17</v>
      </c>
      <c r="B24" s="78" t="s">
        <v>38</v>
      </c>
      <c r="C24" s="79" t="s">
        <v>39</v>
      </c>
      <c r="D24" s="77">
        <v>818</v>
      </c>
      <c r="E24" s="80">
        <v>4755</v>
      </c>
      <c r="F24" s="80">
        <v>5573</v>
      </c>
    </row>
    <row r="25" spans="1:6" s="76" customFormat="1" ht="15" customHeight="1" x14ac:dyDescent="0.2">
      <c r="A25" s="77">
        <v>18</v>
      </c>
      <c r="B25" s="78" t="s">
        <v>40</v>
      </c>
      <c r="C25" s="79" t="s">
        <v>41</v>
      </c>
      <c r="D25" s="80">
        <v>2124</v>
      </c>
      <c r="E25" s="80">
        <v>8366</v>
      </c>
      <c r="F25" s="80">
        <v>10490</v>
      </c>
    </row>
    <row r="26" spans="1:6" s="76" customFormat="1" ht="15" customHeight="1" x14ac:dyDescent="0.2">
      <c r="A26" s="77">
        <v>19</v>
      </c>
      <c r="B26" s="78" t="s">
        <v>156</v>
      </c>
      <c r="C26" s="79" t="s">
        <v>157</v>
      </c>
      <c r="D26" s="80">
        <v>4872</v>
      </c>
      <c r="E26" s="80">
        <v>22314</v>
      </c>
      <c r="F26" s="80">
        <v>27186</v>
      </c>
    </row>
    <row r="27" spans="1:6" s="76" customFormat="1" ht="15" customHeight="1" x14ac:dyDescent="0.2">
      <c r="A27" s="77">
        <v>20</v>
      </c>
      <c r="B27" s="78" t="s">
        <v>42</v>
      </c>
      <c r="C27" s="79" t="s">
        <v>43</v>
      </c>
      <c r="D27" s="80">
        <v>3302</v>
      </c>
      <c r="E27" s="80">
        <v>14351</v>
      </c>
      <c r="F27" s="80">
        <v>17653</v>
      </c>
    </row>
    <row r="28" spans="1:6" s="76" customFormat="1" ht="15" customHeight="1" x14ac:dyDescent="0.2">
      <c r="A28" s="77">
        <v>21</v>
      </c>
      <c r="B28" s="78" t="s">
        <v>44</v>
      </c>
      <c r="C28" s="79" t="s">
        <v>45</v>
      </c>
      <c r="D28" s="80">
        <v>1046</v>
      </c>
      <c r="E28" s="80">
        <v>5732</v>
      </c>
      <c r="F28" s="80">
        <v>6778</v>
      </c>
    </row>
    <row r="29" spans="1:6" s="76" customFormat="1" ht="15" customHeight="1" x14ac:dyDescent="0.2">
      <c r="A29" s="77">
        <v>22</v>
      </c>
      <c r="B29" s="78" t="s">
        <v>46</v>
      </c>
      <c r="C29" s="79" t="s">
        <v>47</v>
      </c>
      <c r="D29" s="80">
        <v>2747</v>
      </c>
      <c r="E29" s="80">
        <v>11659</v>
      </c>
      <c r="F29" s="80">
        <v>14406</v>
      </c>
    </row>
    <row r="30" spans="1:6" s="76" customFormat="1" ht="15" customHeight="1" x14ac:dyDescent="0.2">
      <c r="A30" s="77">
        <v>23</v>
      </c>
      <c r="B30" s="78" t="s">
        <v>48</v>
      </c>
      <c r="C30" s="79" t="s">
        <v>49</v>
      </c>
      <c r="D30" s="80">
        <v>1366</v>
      </c>
      <c r="E30" s="80">
        <v>6608</v>
      </c>
      <c r="F30" s="80">
        <v>7974</v>
      </c>
    </row>
    <row r="31" spans="1:6" s="76" customFormat="1" ht="15" customHeight="1" x14ac:dyDescent="0.2">
      <c r="A31" s="77">
        <v>24</v>
      </c>
      <c r="B31" s="78" t="s">
        <v>50</v>
      </c>
      <c r="C31" s="79" t="s">
        <v>51</v>
      </c>
      <c r="D31" s="80">
        <v>7925</v>
      </c>
      <c r="E31" s="80">
        <v>30586</v>
      </c>
      <c r="F31" s="80">
        <v>38511</v>
      </c>
    </row>
    <row r="32" spans="1:6" s="76" customFormat="1" ht="15" customHeight="1" x14ac:dyDescent="0.2">
      <c r="A32" s="77">
        <v>25</v>
      </c>
      <c r="B32" s="78" t="s">
        <v>52</v>
      </c>
      <c r="C32" s="79" t="s">
        <v>53</v>
      </c>
      <c r="D32" s="80">
        <v>1944</v>
      </c>
      <c r="E32" s="80">
        <v>8039</v>
      </c>
      <c r="F32" s="80">
        <v>9983</v>
      </c>
    </row>
    <row r="33" spans="1:6" s="76" customFormat="1" ht="15" customHeight="1" x14ac:dyDescent="0.2">
      <c r="A33" s="77">
        <v>26</v>
      </c>
      <c r="B33" s="78" t="s">
        <v>54</v>
      </c>
      <c r="C33" s="79" t="s">
        <v>55</v>
      </c>
      <c r="D33" s="80">
        <v>1744</v>
      </c>
      <c r="E33" s="80">
        <v>8138</v>
      </c>
      <c r="F33" s="80">
        <v>9882</v>
      </c>
    </row>
    <row r="34" spans="1:6" s="76" customFormat="1" ht="15" customHeight="1" x14ac:dyDescent="0.2">
      <c r="A34" s="77">
        <v>27</v>
      </c>
      <c r="B34" s="78" t="s">
        <v>56</v>
      </c>
      <c r="C34" s="79" t="s">
        <v>57</v>
      </c>
      <c r="D34" s="80">
        <v>1937</v>
      </c>
      <c r="E34" s="80">
        <v>8166</v>
      </c>
      <c r="F34" s="80">
        <v>10103</v>
      </c>
    </row>
    <row r="35" spans="1:6" s="76" customFormat="1" ht="15" customHeight="1" x14ac:dyDescent="0.2">
      <c r="A35" s="77">
        <v>28</v>
      </c>
      <c r="B35" s="78" t="s">
        <v>58</v>
      </c>
      <c r="C35" s="79" t="s">
        <v>59</v>
      </c>
      <c r="D35" s="80">
        <v>3391</v>
      </c>
      <c r="E35" s="80">
        <v>14114</v>
      </c>
      <c r="F35" s="80">
        <v>17505</v>
      </c>
    </row>
    <row r="36" spans="1:6" s="76" customFormat="1" ht="15" customHeight="1" x14ac:dyDescent="0.2">
      <c r="A36" s="77">
        <v>29</v>
      </c>
      <c r="B36" s="78" t="s">
        <v>60</v>
      </c>
      <c r="C36" s="79" t="s">
        <v>61</v>
      </c>
      <c r="D36" s="77">
        <v>560</v>
      </c>
      <c r="E36" s="80">
        <v>4202</v>
      </c>
      <c r="F36" s="80">
        <v>4762</v>
      </c>
    </row>
    <row r="37" spans="1:6" s="76" customFormat="1" ht="15" customHeight="1" x14ac:dyDescent="0.2">
      <c r="A37" s="77">
        <v>30</v>
      </c>
      <c r="B37" s="78" t="s">
        <v>142</v>
      </c>
      <c r="C37" s="79" t="s">
        <v>143</v>
      </c>
      <c r="D37" s="80">
        <v>5695</v>
      </c>
      <c r="E37" s="80">
        <v>24519</v>
      </c>
      <c r="F37" s="80">
        <v>30214</v>
      </c>
    </row>
    <row r="38" spans="1:6" s="76" customFormat="1" ht="15" customHeight="1" x14ac:dyDescent="0.2">
      <c r="A38" s="77">
        <v>31</v>
      </c>
      <c r="B38" s="78" t="s">
        <v>144</v>
      </c>
      <c r="C38" s="79" t="s">
        <v>145</v>
      </c>
      <c r="D38" s="80">
        <v>5040</v>
      </c>
      <c r="E38" s="80">
        <v>22317</v>
      </c>
      <c r="F38" s="80">
        <v>27357</v>
      </c>
    </row>
    <row r="39" spans="1:6" s="76" customFormat="1" ht="15" customHeight="1" x14ac:dyDescent="0.2">
      <c r="A39" s="77">
        <v>32</v>
      </c>
      <c r="B39" s="78" t="s">
        <v>62</v>
      </c>
      <c r="C39" s="79" t="s">
        <v>63</v>
      </c>
      <c r="D39" s="80">
        <v>1938</v>
      </c>
      <c r="E39" s="80">
        <v>7921</v>
      </c>
      <c r="F39" s="80">
        <v>9859</v>
      </c>
    </row>
    <row r="40" spans="1:6" s="76" customFormat="1" ht="15" customHeight="1" x14ac:dyDescent="0.2">
      <c r="A40" s="77">
        <v>33</v>
      </c>
      <c r="B40" s="78" t="s">
        <v>64</v>
      </c>
      <c r="C40" s="79" t="s">
        <v>65</v>
      </c>
      <c r="D40" s="80">
        <v>2250</v>
      </c>
      <c r="E40" s="80">
        <v>9423</v>
      </c>
      <c r="F40" s="80">
        <v>11673</v>
      </c>
    </row>
    <row r="41" spans="1:6" s="76" customFormat="1" ht="15" customHeight="1" x14ac:dyDescent="0.2">
      <c r="A41" s="77">
        <v>34</v>
      </c>
      <c r="B41" s="78" t="s">
        <v>66</v>
      </c>
      <c r="C41" s="79" t="s">
        <v>67</v>
      </c>
      <c r="D41" s="80">
        <v>1278</v>
      </c>
      <c r="E41" s="80">
        <v>6652</v>
      </c>
      <c r="F41" s="80">
        <v>7930</v>
      </c>
    </row>
    <row r="42" spans="1:6" s="76" customFormat="1" ht="15" customHeight="1" x14ac:dyDescent="0.2">
      <c r="A42" s="77">
        <v>35</v>
      </c>
      <c r="B42" s="78" t="s">
        <v>68</v>
      </c>
      <c r="C42" s="79" t="s">
        <v>69</v>
      </c>
      <c r="D42" s="80">
        <v>1065</v>
      </c>
      <c r="E42" s="80">
        <v>6240</v>
      </c>
      <c r="F42" s="80">
        <v>7305</v>
      </c>
    </row>
    <row r="43" spans="1:6" s="76" customFormat="1" ht="15" customHeight="1" x14ac:dyDescent="0.2">
      <c r="A43" s="77">
        <v>36</v>
      </c>
      <c r="B43" s="78" t="s">
        <v>148</v>
      </c>
      <c r="C43" s="79" t="s">
        <v>149</v>
      </c>
      <c r="D43" s="81"/>
      <c r="E43" s="80">
        <v>3680</v>
      </c>
      <c r="F43" s="80">
        <v>3680</v>
      </c>
    </row>
    <row r="44" spans="1:6" s="76" customFormat="1" ht="15" customHeight="1" x14ac:dyDescent="0.2">
      <c r="A44" s="77">
        <v>37</v>
      </c>
      <c r="B44" s="78" t="s">
        <v>70</v>
      </c>
      <c r="C44" s="79" t="s">
        <v>71</v>
      </c>
      <c r="D44" s="81"/>
      <c r="E44" s="80">
        <v>24330</v>
      </c>
      <c r="F44" s="80">
        <v>24330</v>
      </c>
    </row>
    <row r="45" spans="1:6" s="76" customFormat="1" ht="15" customHeight="1" x14ac:dyDescent="0.2">
      <c r="A45" s="77">
        <v>38</v>
      </c>
      <c r="B45" s="78" t="s">
        <v>72</v>
      </c>
      <c r="C45" s="79" t="s">
        <v>73</v>
      </c>
      <c r="D45" s="81"/>
      <c r="E45" s="77">
        <v>663</v>
      </c>
      <c r="F45" s="77">
        <v>663</v>
      </c>
    </row>
    <row r="46" spans="1:6" s="76" customFormat="1" ht="15" customHeight="1" x14ac:dyDescent="0.2">
      <c r="A46" s="77">
        <v>39</v>
      </c>
      <c r="B46" s="78" t="s">
        <v>86</v>
      </c>
      <c r="C46" s="79" t="s">
        <v>87</v>
      </c>
      <c r="D46" s="81"/>
      <c r="E46" s="80">
        <v>1377</v>
      </c>
      <c r="F46" s="80">
        <v>1377</v>
      </c>
    </row>
    <row r="47" spans="1:6" s="76" customFormat="1" ht="15" customHeight="1" x14ac:dyDescent="0.2">
      <c r="A47" s="77">
        <v>40</v>
      </c>
      <c r="B47" s="78" t="s">
        <v>150</v>
      </c>
      <c r="C47" s="79" t="s">
        <v>151</v>
      </c>
      <c r="D47" s="80">
        <v>3392</v>
      </c>
      <c r="E47" s="80">
        <v>17572</v>
      </c>
      <c r="F47" s="80">
        <v>20964</v>
      </c>
    </row>
    <row r="48" spans="1:6" s="76" customFormat="1" ht="15" customHeight="1" x14ac:dyDescent="0.2">
      <c r="A48" s="77">
        <v>41</v>
      </c>
      <c r="B48" s="78" t="s">
        <v>154</v>
      </c>
      <c r="C48" s="79" t="s">
        <v>155</v>
      </c>
      <c r="D48" s="81"/>
      <c r="E48" s="80">
        <v>17757</v>
      </c>
      <c r="F48" s="80">
        <v>17757</v>
      </c>
    </row>
    <row r="49" spans="1:6" s="76" customFormat="1" ht="12.95" customHeight="1" x14ac:dyDescent="0.2"/>
    <row r="50" spans="1:6" s="76" customFormat="1" ht="12.95" customHeight="1" x14ac:dyDescent="0.2">
      <c r="A50" s="12"/>
      <c r="B50" s="12"/>
      <c r="C50" s="82" t="s">
        <v>158</v>
      </c>
      <c r="D50" s="13">
        <v>177243</v>
      </c>
      <c r="E50" s="13">
        <v>752741</v>
      </c>
      <c r="F50" s="13">
        <v>929984</v>
      </c>
    </row>
  </sheetData>
  <mergeCells count="3">
    <mergeCell ref="D1:F1"/>
    <mergeCell ref="A4:F4"/>
    <mergeCell ref="A5:F5"/>
  </mergeCells>
  <pageMargins left="0.39370078740157483" right="0.39370078740157483" top="0.39370078740157483" bottom="0.39370078740157483" header="0" footer="0"/>
  <pageSetup paperSize="9" pageOrder="overThenDown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54"/>
  <sheetViews>
    <sheetView view="pageBreakPreview" zoomScale="140" zoomScaleNormal="100" zoomScaleSheetLayoutView="140" workbookViewId="0"/>
  </sheetViews>
  <sheetFormatPr defaultColWidth="10.33203125" defaultRowHeight="11.45" customHeight="1" x14ac:dyDescent="0.25"/>
  <cols>
    <col min="1" max="1" width="5" style="3" customWidth="1"/>
    <col min="2" max="2" width="7.1640625" style="3" customWidth="1"/>
    <col min="3" max="3" width="42.83203125" style="52" customWidth="1"/>
    <col min="4" max="6" width="14.6640625" style="3" customWidth="1"/>
  </cols>
  <sheetData>
    <row r="1" spans="1:6" s="3" customFormat="1" ht="36.950000000000003" customHeight="1" x14ac:dyDescent="0.25">
      <c r="D1" s="167" t="s">
        <v>303</v>
      </c>
      <c r="E1" s="167"/>
      <c r="F1" s="167"/>
    </row>
    <row r="2" spans="1:6" s="2" customFormat="1" ht="15" customHeight="1" x14ac:dyDescent="0.25">
      <c r="F2" s="15" t="s">
        <v>1</v>
      </c>
    </row>
    <row r="3" spans="1:6" s="20" customFormat="1" ht="15" customHeight="1" x14ac:dyDescent="0.2"/>
    <row r="4" spans="1:6" s="16" customFormat="1" ht="48" customHeight="1" x14ac:dyDescent="0.25">
      <c r="A4" s="202" t="s">
        <v>304</v>
      </c>
      <c r="B4" s="202"/>
      <c r="C4" s="202"/>
      <c r="D4" s="202"/>
      <c r="E4" s="202"/>
      <c r="F4" s="202"/>
    </row>
    <row r="5" spans="1:6" s="16" customFormat="1" ht="15" customHeight="1" x14ac:dyDescent="0.25">
      <c r="A5" s="169" t="s">
        <v>252</v>
      </c>
      <c r="B5" s="169"/>
      <c r="C5" s="169"/>
      <c r="D5" s="169"/>
      <c r="E5" s="169"/>
      <c r="F5" s="169"/>
    </row>
    <row r="7" spans="1:6" s="73" customFormat="1" ht="66.95" customHeight="1" x14ac:dyDescent="0.2">
      <c r="A7" s="74" t="s">
        <v>295</v>
      </c>
      <c r="B7" s="75" t="s">
        <v>296</v>
      </c>
      <c r="C7" s="74" t="s">
        <v>297</v>
      </c>
      <c r="D7" s="74" t="s">
        <v>298</v>
      </c>
      <c r="E7" s="74" t="s">
        <v>299</v>
      </c>
      <c r="F7" s="74" t="s">
        <v>300</v>
      </c>
    </row>
    <row r="8" spans="1:6" s="76" customFormat="1" ht="15" customHeight="1" x14ac:dyDescent="0.2">
      <c r="A8" s="77">
        <v>1</v>
      </c>
      <c r="B8" s="78" t="s">
        <v>128</v>
      </c>
      <c r="C8" s="79" t="s">
        <v>129</v>
      </c>
      <c r="D8" s="81"/>
      <c r="E8" s="80">
        <v>48910</v>
      </c>
      <c r="F8" s="80">
        <v>48910</v>
      </c>
    </row>
    <row r="9" spans="1:6" s="76" customFormat="1" ht="15" customHeight="1" x14ac:dyDescent="0.2">
      <c r="A9" s="77">
        <v>2</v>
      </c>
      <c r="B9" s="78" t="s">
        <v>126</v>
      </c>
      <c r="C9" s="79" t="s">
        <v>127</v>
      </c>
      <c r="D9" s="81"/>
      <c r="E9" s="80">
        <v>7791</v>
      </c>
      <c r="F9" s="80">
        <v>7791</v>
      </c>
    </row>
    <row r="10" spans="1:6" s="76" customFormat="1" ht="15" customHeight="1" x14ac:dyDescent="0.2">
      <c r="A10" s="77">
        <v>3</v>
      </c>
      <c r="B10" s="78" t="s">
        <v>12</v>
      </c>
      <c r="C10" s="79" t="s">
        <v>13</v>
      </c>
      <c r="D10" s="77">
        <v>892</v>
      </c>
      <c r="E10" s="80">
        <v>6210</v>
      </c>
      <c r="F10" s="80">
        <v>7102</v>
      </c>
    </row>
    <row r="11" spans="1:6" s="76" customFormat="1" ht="15" customHeight="1" x14ac:dyDescent="0.2">
      <c r="A11" s="77">
        <v>4</v>
      </c>
      <c r="B11" s="78" t="s">
        <v>134</v>
      </c>
      <c r="C11" s="79" t="s">
        <v>135</v>
      </c>
      <c r="D11" s="81"/>
      <c r="E11" s="80">
        <v>154361</v>
      </c>
      <c r="F11" s="80">
        <v>154361</v>
      </c>
    </row>
    <row r="12" spans="1:6" s="76" customFormat="1" ht="15" customHeight="1" x14ac:dyDescent="0.2">
      <c r="A12" s="77">
        <v>5</v>
      </c>
      <c r="B12" s="78" t="s">
        <v>136</v>
      </c>
      <c r="C12" s="79" t="s">
        <v>137</v>
      </c>
      <c r="D12" s="81"/>
      <c r="E12" s="80">
        <v>145155</v>
      </c>
      <c r="F12" s="80">
        <v>145155</v>
      </c>
    </row>
    <row r="13" spans="1:6" s="76" customFormat="1" ht="15" customHeight="1" x14ac:dyDescent="0.2">
      <c r="A13" s="77">
        <v>6</v>
      </c>
      <c r="B13" s="78" t="s">
        <v>14</v>
      </c>
      <c r="C13" s="79" t="s">
        <v>15</v>
      </c>
      <c r="D13" s="80">
        <v>132005</v>
      </c>
      <c r="E13" s="81"/>
      <c r="F13" s="80">
        <v>132005</v>
      </c>
    </row>
    <row r="14" spans="1:6" s="76" customFormat="1" ht="15" customHeight="1" x14ac:dyDescent="0.2">
      <c r="A14" s="77">
        <v>7</v>
      </c>
      <c r="B14" s="78" t="s">
        <v>152</v>
      </c>
      <c r="C14" s="79" t="s">
        <v>153</v>
      </c>
      <c r="D14" s="81"/>
      <c r="E14" s="80">
        <v>128377</v>
      </c>
      <c r="F14" s="80">
        <v>128377</v>
      </c>
    </row>
    <row r="15" spans="1:6" s="76" customFormat="1" ht="15" customHeight="1" x14ac:dyDescent="0.2">
      <c r="A15" s="77">
        <v>8</v>
      </c>
      <c r="B15" s="78" t="s">
        <v>18</v>
      </c>
      <c r="C15" s="79" t="s">
        <v>19</v>
      </c>
      <c r="D15" s="80">
        <v>44354</v>
      </c>
      <c r="E15" s="81"/>
      <c r="F15" s="80">
        <v>44354</v>
      </c>
    </row>
    <row r="16" spans="1:6" s="76" customFormat="1" ht="15" customHeight="1" x14ac:dyDescent="0.2">
      <c r="A16" s="77">
        <v>9</v>
      </c>
      <c r="B16" s="78" t="s">
        <v>118</v>
      </c>
      <c r="C16" s="79" t="s">
        <v>119</v>
      </c>
      <c r="D16" s="81"/>
      <c r="E16" s="80">
        <v>63578</v>
      </c>
      <c r="F16" s="80">
        <v>63578</v>
      </c>
    </row>
    <row r="17" spans="1:6" s="76" customFormat="1" ht="15" customHeight="1" x14ac:dyDescent="0.2">
      <c r="A17" s="77">
        <v>10</v>
      </c>
      <c r="B17" s="78" t="s">
        <v>22</v>
      </c>
      <c r="C17" s="79" t="s">
        <v>23</v>
      </c>
      <c r="D17" s="80">
        <v>16771</v>
      </c>
      <c r="E17" s="81"/>
      <c r="F17" s="80">
        <v>16771</v>
      </c>
    </row>
    <row r="18" spans="1:6" s="76" customFormat="1" ht="15" customHeight="1" x14ac:dyDescent="0.2">
      <c r="A18" s="77">
        <v>11</v>
      </c>
      <c r="B18" s="78" t="s">
        <v>26</v>
      </c>
      <c r="C18" s="79" t="s">
        <v>27</v>
      </c>
      <c r="D18" s="80">
        <v>4318</v>
      </c>
      <c r="E18" s="80">
        <v>17468</v>
      </c>
      <c r="F18" s="80">
        <v>21786</v>
      </c>
    </row>
    <row r="19" spans="1:6" s="76" customFormat="1" ht="15" customHeight="1" x14ac:dyDescent="0.2">
      <c r="A19" s="77">
        <v>12</v>
      </c>
      <c r="B19" s="78" t="s">
        <v>122</v>
      </c>
      <c r="C19" s="79" t="s">
        <v>123</v>
      </c>
      <c r="D19" s="80">
        <v>26006</v>
      </c>
      <c r="E19" s="80">
        <v>78696</v>
      </c>
      <c r="F19" s="80">
        <v>104702</v>
      </c>
    </row>
    <row r="20" spans="1:6" s="76" customFormat="1" ht="15" customHeight="1" x14ac:dyDescent="0.2">
      <c r="A20" s="77">
        <v>13</v>
      </c>
      <c r="B20" s="78" t="s">
        <v>146</v>
      </c>
      <c r="C20" s="79" t="s">
        <v>147</v>
      </c>
      <c r="D20" s="80">
        <v>12349</v>
      </c>
      <c r="E20" s="80">
        <v>44902</v>
      </c>
      <c r="F20" s="80">
        <v>57251</v>
      </c>
    </row>
    <row r="21" spans="1:6" s="76" customFormat="1" ht="15" customHeight="1" x14ac:dyDescent="0.2">
      <c r="A21" s="77">
        <v>14</v>
      </c>
      <c r="B21" s="78" t="s">
        <v>138</v>
      </c>
      <c r="C21" s="79" t="s">
        <v>139</v>
      </c>
      <c r="D21" s="80">
        <v>7521</v>
      </c>
      <c r="E21" s="80">
        <v>30792</v>
      </c>
      <c r="F21" s="80">
        <v>38313</v>
      </c>
    </row>
    <row r="22" spans="1:6" s="76" customFormat="1" ht="15" customHeight="1" x14ac:dyDescent="0.2">
      <c r="A22" s="77">
        <v>15</v>
      </c>
      <c r="B22" s="78" t="s">
        <v>30</v>
      </c>
      <c r="C22" s="79" t="s">
        <v>31</v>
      </c>
      <c r="D22" s="80">
        <v>1971</v>
      </c>
      <c r="E22" s="80">
        <v>8979</v>
      </c>
      <c r="F22" s="80">
        <v>10950</v>
      </c>
    </row>
    <row r="23" spans="1:6" s="76" customFormat="1" ht="15" customHeight="1" x14ac:dyDescent="0.2">
      <c r="A23" s="77">
        <v>16</v>
      </c>
      <c r="B23" s="78" t="s">
        <v>32</v>
      </c>
      <c r="C23" s="79" t="s">
        <v>33</v>
      </c>
      <c r="D23" s="80">
        <v>2669</v>
      </c>
      <c r="E23" s="80">
        <v>12203</v>
      </c>
      <c r="F23" s="80">
        <v>14872</v>
      </c>
    </row>
    <row r="24" spans="1:6" s="76" customFormat="1" ht="15" customHeight="1" x14ac:dyDescent="0.2">
      <c r="A24" s="77">
        <v>17</v>
      </c>
      <c r="B24" s="78" t="s">
        <v>34</v>
      </c>
      <c r="C24" s="79" t="s">
        <v>35</v>
      </c>
      <c r="D24" s="80">
        <v>2248</v>
      </c>
      <c r="E24" s="80">
        <v>9789</v>
      </c>
      <c r="F24" s="80">
        <v>12037</v>
      </c>
    </row>
    <row r="25" spans="1:6" s="76" customFormat="1" ht="15" customHeight="1" x14ac:dyDescent="0.2">
      <c r="A25" s="77">
        <v>18</v>
      </c>
      <c r="B25" s="78" t="s">
        <v>140</v>
      </c>
      <c r="C25" s="79" t="s">
        <v>141</v>
      </c>
      <c r="D25" s="80">
        <v>9878</v>
      </c>
      <c r="E25" s="80">
        <v>33177</v>
      </c>
      <c r="F25" s="80">
        <v>43055</v>
      </c>
    </row>
    <row r="26" spans="1:6" s="76" customFormat="1" ht="15" customHeight="1" x14ac:dyDescent="0.2">
      <c r="A26" s="77">
        <v>19</v>
      </c>
      <c r="B26" s="78" t="s">
        <v>36</v>
      </c>
      <c r="C26" s="79" t="s">
        <v>37</v>
      </c>
      <c r="D26" s="80">
        <v>8392</v>
      </c>
      <c r="E26" s="80">
        <v>30540</v>
      </c>
      <c r="F26" s="80">
        <v>38932</v>
      </c>
    </row>
    <row r="27" spans="1:6" s="76" customFormat="1" ht="15" customHeight="1" x14ac:dyDescent="0.2">
      <c r="A27" s="77">
        <v>20</v>
      </c>
      <c r="B27" s="78" t="s">
        <v>38</v>
      </c>
      <c r="C27" s="79" t="s">
        <v>39</v>
      </c>
      <c r="D27" s="80">
        <v>1966</v>
      </c>
      <c r="E27" s="80">
        <v>8823</v>
      </c>
      <c r="F27" s="80">
        <v>10789</v>
      </c>
    </row>
    <row r="28" spans="1:6" s="76" customFormat="1" ht="15" customHeight="1" x14ac:dyDescent="0.2">
      <c r="A28" s="77">
        <v>21</v>
      </c>
      <c r="B28" s="78" t="s">
        <v>40</v>
      </c>
      <c r="C28" s="79" t="s">
        <v>41</v>
      </c>
      <c r="D28" s="80">
        <v>4318</v>
      </c>
      <c r="E28" s="80">
        <v>16258</v>
      </c>
      <c r="F28" s="80">
        <v>20576</v>
      </c>
    </row>
    <row r="29" spans="1:6" s="76" customFormat="1" ht="15" customHeight="1" x14ac:dyDescent="0.2">
      <c r="A29" s="77">
        <v>22</v>
      </c>
      <c r="B29" s="78" t="s">
        <v>156</v>
      </c>
      <c r="C29" s="79" t="s">
        <v>157</v>
      </c>
      <c r="D29" s="80">
        <v>10275</v>
      </c>
      <c r="E29" s="80">
        <v>40844</v>
      </c>
      <c r="F29" s="80">
        <v>51119</v>
      </c>
    </row>
    <row r="30" spans="1:6" s="76" customFormat="1" ht="15" customHeight="1" x14ac:dyDescent="0.2">
      <c r="A30" s="77">
        <v>23</v>
      </c>
      <c r="B30" s="78" t="s">
        <v>42</v>
      </c>
      <c r="C30" s="79" t="s">
        <v>43</v>
      </c>
      <c r="D30" s="80">
        <v>6595</v>
      </c>
      <c r="E30" s="80">
        <v>26072</v>
      </c>
      <c r="F30" s="80">
        <v>32667</v>
      </c>
    </row>
    <row r="31" spans="1:6" s="76" customFormat="1" ht="15" customHeight="1" x14ac:dyDescent="0.2">
      <c r="A31" s="77">
        <v>24</v>
      </c>
      <c r="B31" s="78" t="s">
        <v>44</v>
      </c>
      <c r="C31" s="79" t="s">
        <v>45</v>
      </c>
      <c r="D31" s="80">
        <v>2370</v>
      </c>
      <c r="E31" s="80">
        <v>10567</v>
      </c>
      <c r="F31" s="80">
        <v>12937</v>
      </c>
    </row>
    <row r="32" spans="1:6" s="76" customFormat="1" ht="15" customHeight="1" x14ac:dyDescent="0.2">
      <c r="A32" s="77">
        <v>25</v>
      </c>
      <c r="B32" s="78" t="s">
        <v>46</v>
      </c>
      <c r="C32" s="79" t="s">
        <v>47</v>
      </c>
      <c r="D32" s="80">
        <v>5961</v>
      </c>
      <c r="E32" s="80">
        <v>21835</v>
      </c>
      <c r="F32" s="80">
        <v>27796</v>
      </c>
    </row>
    <row r="33" spans="1:6" s="76" customFormat="1" ht="15" customHeight="1" x14ac:dyDescent="0.2">
      <c r="A33" s="77">
        <v>26</v>
      </c>
      <c r="B33" s="78" t="s">
        <v>48</v>
      </c>
      <c r="C33" s="79" t="s">
        <v>49</v>
      </c>
      <c r="D33" s="80">
        <v>3299</v>
      </c>
      <c r="E33" s="80">
        <v>12854</v>
      </c>
      <c r="F33" s="80">
        <v>16153</v>
      </c>
    </row>
    <row r="34" spans="1:6" s="76" customFormat="1" ht="15" customHeight="1" x14ac:dyDescent="0.2">
      <c r="A34" s="77">
        <v>27</v>
      </c>
      <c r="B34" s="78" t="s">
        <v>50</v>
      </c>
      <c r="C34" s="79" t="s">
        <v>51</v>
      </c>
      <c r="D34" s="80">
        <v>23439</v>
      </c>
      <c r="E34" s="80">
        <v>71186</v>
      </c>
      <c r="F34" s="80">
        <v>94625</v>
      </c>
    </row>
    <row r="35" spans="1:6" s="76" customFormat="1" ht="15" customHeight="1" x14ac:dyDescent="0.2">
      <c r="A35" s="77">
        <v>28</v>
      </c>
      <c r="B35" s="78" t="s">
        <v>52</v>
      </c>
      <c r="C35" s="79" t="s">
        <v>53</v>
      </c>
      <c r="D35" s="80">
        <v>4427</v>
      </c>
      <c r="E35" s="80">
        <v>15088</v>
      </c>
      <c r="F35" s="80">
        <v>19515</v>
      </c>
    </row>
    <row r="36" spans="1:6" s="76" customFormat="1" ht="15" customHeight="1" x14ac:dyDescent="0.2">
      <c r="A36" s="77">
        <v>29</v>
      </c>
      <c r="B36" s="78" t="s">
        <v>54</v>
      </c>
      <c r="C36" s="79" t="s">
        <v>55</v>
      </c>
      <c r="D36" s="80">
        <v>4052</v>
      </c>
      <c r="E36" s="80">
        <v>15907</v>
      </c>
      <c r="F36" s="80">
        <v>19959</v>
      </c>
    </row>
    <row r="37" spans="1:6" s="76" customFormat="1" ht="15" customHeight="1" x14ac:dyDescent="0.2">
      <c r="A37" s="77">
        <v>30</v>
      </c>
      <c r="B37" s="78" t="s">
        <v>56</v>
      </c>
      <c r="C37" s="79" t="s">
        <v>57</v>
      </c>
      <c r="D37" s="80">
        <v>4733</v>
      </c>
      <c r="E37" s="80">
        <v>16596</v>
      </c>
      <c r="F37" s="80">
        <v>21329</v>
      </c>
    </row>
    <row r="38" spans="1:6" s="76" customFormat="1" ht="15" customHeight="1" x14ac:dyDescent="0.2">
      <c r="A38" s="77">
        <v>31</v>
      </c>
      <c r="B38" s="78" t="s">
        <v>58</v>
      </c>
      <c r="C38" s="79" t="s">
        <v>59</v>
      </c>
      <c r="D38" s="80">
        <v>7146</v>
      </c>
      <c r="E38" s="80">
        <v>26153</v>
      </c>
      <c r="F38" s="80">
        <v>33299</v>
      </c>
    </row>
    <row r="39" spans="1:6" s="76" customFormat="1" ht="15" customHeight="1" x14ac:dyDescent="0.2">
      <c r="A39" s="77">
        <v>32</v>
      </c>
      <c r="B39" s="78" t="s">
        <v>60</v>
      </c>
      <c r="C39" s="79" t="s">
        <v>61</v>
      </c>
      <c r="D39" s="80">
        <v>1374</v>
      </c>
      <c r="E39" s="80">
        <v>8628</v>
      </c>
      <c r="F39" s="80">
        <v>10002</v>
      </c>
    </row>
    <row r="40" spans="1:6" s="76" customFormat="1" ht="15" customHeight="1" x14ac:dyDescent="0.2">
      <c r="A40" s="77">
        <v>33</v>
      </c>
      <c r="B40" s="78" t="s">
        <v>142</v>
      </c>
      <c r="C40" s="79" t="s">
        <v>143</v>
      </c>
      <c r="D40" s="80">
        <v>15298</v>
      </c>
      <c r="E40" s="80">
        <v>46634</v>
      </c>
      <c r="F40" s="80">
        <v>61932</v>
      </c>
    </row>
    <row r="41" spans="1:6" s="76" customFormat="1" ht="15" customHeight="1" x14ac:dyDescent="0.2">
      <c r="A41" s="77">
        <v>34</v>
      </c>
      <c r="B41" s="78" t="s">
        <v>144</v>
      </c>
      <c r="C41" s="79" t="s">
        <v>145</v>
      </c>
      <c r="D41" s="80">
        <v>11772</v>
      </c>
      <c r="E41" s="80">
        <v>41778</v>
      </c>
      <c r="F41" s="80">
        <v>53550</v>
      </c>
    </row>
    <row r="42" spans="1:6" s="76" customFormat="1" ht="15" customHeight="1" x14ac:dyDescent="0.2">
      <c r="A42" s="77">
        <v>35</v>
      </c>
      <c r="B42" s="78" t="s">
        <v>62</v>
      </c>
      <c r="C42" s="79" t="s">
        <v>63</v>
      </c>
      <c r="D42" s="80">
        <v>4176</v>
      </c>
      <c r="E42" s="80">
        <v>15454</v>
      </c>
      <c r="F42" s="80">
        <v>19630</v>
      </c>
    </row>
    <row r="43" spans="1:6" s="76" customFormat="1" ht="15" customHeight="1" x14ac:dyDescent="0.2">
      <c r="A43" s="77">
        <v>36</v>
      </c>
      <c r="B43" s="78" t="s">
        <v>64</v>
      </c>
      <c r="C43" s="79" t="s">
        <v>65</v>
      </c>
      <c r="D43" s="80">
        <v>5208</v>
      </c>
      <c r="E43" s="80">
        <v>16360</v>
      </c>
      <c r="F43" s="80">
        <v>21568</v>
      </c>
    </row>
    <row r="44" spans="1:6" s="76" customFormat="1" ht="15" customHeight="1" x14ac:dyDescent="0.2">
      <c r="A44" s="77">
        <v>37</v>
      </c>
      <c r="B44" s="78" t="s">
        <v>66</v>
      </c>
      <c r="C44" s="79" t="s">
        <v>67</v>
      </c>
      <c r="D44" s="80">
        <v>2858</v>
      </c>
      <c r="E44" s="80">
        <v>12055</v>
      </c>
      <c r="F44" s="80">
        <v>14913</v>
      </c>
    </row>
    <row r="45" spans="1:6" s="76" customFormat="1" ht="15" customHeight="1" x14ac:dyDescent="0.2">
      <c r="A45" s="77">
        <v>38</v>
      </c>
      <c r="B45" s="78" t="s">
        <v>68</v>
      </c>
      <c r="C45" s="79" t="s">
        <v>69</v>
      </c>
      <c r="D45" s="80">
        <v>2593</v>
      </c>
      <c r="E45" s="80">
        <v>11476</v>
      </c>
      <c r="F45" s="80">
        <v>14069</v>
      </c>
    </row>
    <row r="46" spans="1:6" s="76" customFormat="1" ht="15" customHeight="1" x14ac:dyDescent="0.2">
      <c r="A46" s="77">
        <v>39</v>
      </c>
      <c r="B46" s="78" t="s">
        <v>148</v>
      </c>
      <c r="C46" s="79" t="s">
        <v>149</v>
      </c>
      <c r="D46" s="77">
        <v>217</v>
      </c>
      <c r="E46" s="80">
        <v>7300</v>
      </c>
      <c r="F46" s="80">
        <v>7517</v>
      </c>
    </row>
    <row r="47" spans="1:6" s="76" customFormat="1" ht="15" customHeight="1" x14ac:dyDescent="0.2">
      <c r="A47" s="77">
        <v>40</v>
      </c>
      <c r="B47" s="78" t="s">
        <v>70</v>
      </c>
      <c r="C47" s="79" t="s">
        <v>71</v>
      </c>
      <c r="D47" s="81"/>
      <c r="E47" s="80">
        <v>48088</v>
      </c>
      <c r="F47" s="80">
        <v>48088</v>
      </c>
    </row>
    <row r="48" spans="1:6" s="76" customFormat="1" ht="15" customHeight="1" x14ac:dyDescent="0.2">
      <c r="A48" s="77">
        <v>41</v>
      </c>
      <c r="B48" s="78" t="s">
        <v>72</v>
      </c>
      <c r="C48" s="79" t="s">
        <v>73</v>
      </c>
      <c r="D48" s="81"/>
      <c r="E48" s="80">
        <v>4030</v>
      </c>
      <c r="F48" s="80">
        <v>4030</v>
      </c>
    </row>
    <row r="49" spans="1:6" s="76" customFormat="1" ht="15" customHeight="1" x14ac:dyDescent="0.2">
      <c r="A49" s="77">
        <v>42</v>
      </c>
      <c r="B49" s="78" t="s">
        <v>74</v>
      </c>
      <c r="C49" s="79" t="s">
        <v>75</v>
      </c>
      <c r="D49" s="81"/>
      <c r="E49" s="80">
        <v>1256</v>
      </c>
      <c r="F49" s="80">
        <v>1256</v>
      </c>
    </row>
    <row r="50" spans="1:6" s="76" customFormat="1" ht="15" customHeight="1" x14ac:dyDescent="0.2">
      <c r="A50" s="77">
        <v>43</v>
      </c>
      <c r="B50" s="78" t="s">
        <v>76</v>
      </c>
      <c r="C50" s="79" t="s">
        <v>77</v>
      </c>
      <c r="D50" s="81"/>
      <c r="E50" s="80">
        <v>4972</v>
      </c>
      <c r="F50" s="80">
        <v>4972</v>
      </c>
    </row>
    <row r="51" spans="1:6" s="76" customFormat="1" ht="15" customHeight="1" x14ac:dyDescent="0.2">
      <c r="A51" s="77">
        <v>44</v>
      </c>
      <c r="B51" s="78" t="s">
        <v>150</v>
      </c>
      <c r="C51" s="79" t="s">
        <v>151</v>
      </c>
      <c r="D51" s="80">
        <v>9248</v>
      </c>
      <c r="E51" s="80">
        <v>31877</v>
      </c>
      <c r="F51" s="80">
        <v>41125</v>
      </c>
    </row>
    <row r="52" spans="1:6" s="76" customFormat="1" ht="15" customHeight="1" x14ac:dyDescent="0.2">
      <c r="A52" s="77">
        <v>45</v>
      </c>
      <c r="B52" s="78" t="s">
        <v>154</v>
      </c>
      <c r="C52" s="79" t="s">
        <v>155</v>
      </c>
      <c r="D52" s="81"/>
      <c r="E52" s="80">
        <v>36608</v>
      </c>
      <c r="F52" s="80">
        <v>36608</v>
      </c>
    </row>
    <row r="53" spans="1:6" s="76" customFormat="1" ht="12.95" customHeight="1" x14ac:dyDescent="0.2"/>
    <row r="54" spans="1:6" s="76" customFormat="1" ht="12.95" customHeight="1" x14ac:dyDescent="0.2">
      <c r="A54" s="12"/>
      <c r="B54" s="12"/>
      <c r="C54" s="82" t="s">
        <v>158</v>
      </c>
      <c r="D54" s="13">
        <v>400699</v>
      </c>
      <c r="E54" s="13">
        <v>1389627</v>
      </c>
      <c r="F54" s="13">
        <v>1790326</v>
      </c>
    </row>
  </sheetData>
  <mergeCells count="3">
    <mergeCell ref="D1:F1"/>
    <mergeCell ref="A4:F4"/>
    <mergeCell ref="A5:F5"/>
  </mergeCells>
  <pageMargins left="0.39370078740157483" right="0.39370078740157483" top="0.39370078740157483" bottom="0.39370078740157483" header="0" footer="0"/>
  <pageSetup paperSize="9" pageOrder="overThenDown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71"/>
  <sheetViews>
    <sheetView view="pageBreakPreview" zoomScale="130" zoomScaleNormal="100" zoomScaleSheetLayoutView="130" workbookViewId="0"/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7" s="3" customFormat="1" ht="36.950000000000003" customHeight="1" x14ac:dyDescent="0.25">
      <c r="D1" s="167" t="s">
        <v>305</v>
      </c>
      <c r="E1" s="167"/>
      <c r="F1" s="167"/>
    </row>
    <row r="2" spans="1:7" s="2" customFormat="1" ht="15" customHeight="1" x14ac:dyDescent="0.25">
      <c r="F2" s="15" t="s">
        <v>1</v>
      </c>
    </row>
    <row r="3" spans="1:7" s="20" customFormat="1" ht="15.95" customHeight="1" x14ac:dyDescent="0.25">
      <c r="A3" s="204" t="s">
        <v>160</v>
      </c>
      <c r="B3" s="204"/>
      <c r="C3" s="204"/>
      <c r="D3" s="190" t="s">
        <v>306</v>
      </c>
      <c r="E3" s="190"/>
      <c r="F3" s="190"/>
    </row>
    <row r="4" spans="1:7" s="20" customFormat="1" ht="15.95" customHeight="1" x14ac:dyDescent="0.25">
      <c r="A4" s="205" t="s">
        <v>307</v>
      </c>
      <c r="B4" s="205"/>
      <c r="C4" s="205"/>
      <c r="D4" s="191"/>
      <c r="E4" s="191"/>
      <c r="F4" s="191"/>
    </row>
    <row r="5" spans="1:7" s="20" customFormat="1" ht="83.1" customHeight="1" x14ac:dyDescent="0.2">
      <c r="A5" s="177" t="s">
        <v>308</v>
      </c>
      <c r="B5" s="177"/>
      <c r="C5" s="177"/>
      <c r="D5" s="177"/>
      <c r="E5" s="177"/>
      <c r="F5" s="177"/>
    </row>
    <row r="6" spans="1:7" s="16" customFormat="1" ht="15" customHeight="1" x14ac:dyDescent="0.25">
      <c r="A6" s="169" t="s">
        <v>3</v>
      </c>
      <c r="B6" s="169"/>
      <c r="C6" s="169"/>
      <c r="D6" s="169"/>
      <c r="E6" s="169"/>
      <c r="F6" s="169"/>
    </row>
    <row r="7" spans="1:7" s="20" customFormat="1" ht="18.95" customHeight="1" x14ac:dyDescent="0.2"/>
    <row r="8" spans="1:7" s="20" customFormat="1" ht="15" customHeight="1" x14ac:dyDescent="0.25">
      <c r="A8" s="192" t="s">
        <v>309</v>
      </c>
      <c r="B8" s="192"/>
      <c r="C8" s="192"/>
      <c r="F8" s="83" t="s">
        <v>310</v>
      </c>
    </row>
    <row r="9" spans="1:7" s="20" customFormat="1" ht="48.95" customHeight="1" x14ac:dyDescent="0.2">
      <c r="A9" s="203"/>
      <c r="B9" s="203"/>
      <c r="C9" s="203"/>
      <c r="F9" s="84" t="s">
        <v>311</v>
      </c>
    </row>
    <row r="10" spans="1:7" ht="15" customHeight="1" x14ac:dyDescent="0.25"/>
    <row r="11" spans="1:7" s="20" customFormat="1" ht="0.95" customHeight="1" x14ac:dyDescent="0.2"/>
    <row r="12" spans="1:7" s="56" customFormat="1" ht="63" customHeight="1" x14ac:dyDescent="0.2">
      <c r="A12" s="19" t="s">
        <v>4</v>
      </c>
      <c r="B12" s="19" t="s">
        <v>5</v>
      </c>
      <c r="C12" s="7" t="s">
        <v>312</v>
      </c>
      <c r="D12" s="7" t="s">
        <v>313</v>
      </c>
      <c r="E12" s="7" t="s">
        <v>314</v>
      </c>
      <c r="F12" s="85" t="s">
        <v>315</v>
      </c>
      <c r="G12" s="86"/>
    </row>
    <row r="13" spans="1:7" s="2" customFormat="1" ht="15" customHeight="1" x14ac:dyDescent="0.25">
      <c r="A13" s="58" t="s">
        <v>132</v>
      </c>
      <c r="B13" s="59" t="s">
        <v>133</v>
      </c>
      <c r="C13" s="66">
        <v>1699</v>
      </c>
      <c r="D13" s="66">
        <v>162793</v>
      </c>
      <c r="E13" s="68">
        <v>10.43657</v>
      </c>
      <c r="F13" s="87">
        <v>0.5</v>
      </c>
      <c r="G13" s="88"/>
    </row>
    <row r="14" spans="1:7" s="2" customFormat="1" ht="15" customHeight="1" x14ac:dyDescent="0.25">
      <c r="A14" s="58" t="s">
        <v>12</v>
      </c>
      <c r="B14" s="59" t="s">
        <v>13</v>
      </c>
      <c r="C14" s="63">
        <v>1</v>
      </c>
      <c r="D14" s="66">
        <v>1017</v>
      </c>
      <c r="E14" s="68">
        <v>0.98328000000000004</v>
      </c>
      <c r="F14" s="89">
        <v>0</v>
      </c>
      <c r="G14" s="88"/>
    </row>
    <row r="15" spans="1:7" s="2" customFormat="1" ht="15" customHeight="1" x14ac:dyDescent="0.25">
      <c r="A15" s="58" t="s">
        <v>152</v>
      </c>
      <c r="B15" s="59" t="s">
        <v>153</v>
      </c>
      <c r="C15" s="63">
        <v>2</v>
      </c>
      <c r="D15" s="66">
        <v>25782</v>
      </c>
      <c r="E15" s="68">
        <v>7.757E-2</v>
      </c>
      <c r="F15" s="89">
        <v>0</v>
      </c>
      <c r="G15" s="88"/>
    </row>
    <row r="16" spans="1:7" s="2" customFormat="1" ht="15" customHeight="1" x14ac:dyDescent="0.25">
      <c r="A16" s="58" t="s">
        <v>20</v>
      </c>
      <c r="B16" s="59" t="s">
        <v>21</v>
      </c>
      <c r="C16" s="63">
        <v>7</v>
      </c>
      <c r="D16" s="66">
        <v>31983</v>
      </c>
      <c r="E16" s="68">
        <v>0.21887000000000001</v>
      </c>
      <c r="F16" s="89">
        <v>0</v>
      </c>
      <c r="G16" s="88"/>
    </row>
    <row r="17" spans="1:7" s="2" customFormat="1" ht="15" customHeight="1" x14ac:dyDescent="0.25">
      <c r="A17" s="58" t="s">
        <v>118</v>
      </c>
      <c r="B17" s="59" t="s">
        <v>119</v>
      </c>
      <c r="C17" s="60">
        <v>0</v>
      </c>
      <c r="D17" s="66">
        <v>2294</v>
      </c>
      <c r="E17" s="62"/>
      <c r="F17" s="89">
        <v>0</v>
      </c>
      <c r="G17" s="88"/>
    </row>
    <row r="18" spans="1:7" s="2" customFormat="1" ht="15" customHeight="1" x14ac:dyDescent="0.25">
      <c r="A18" s="58" t="s">
        <v>24</v>
      </c>
      <c r="B18" s="59" t="s">
        <v>25</v>
      </c>
      <c r="C18" s="63">
        <v>6</v>
      </c>
      <c r="D18" s="66">
        <v>27798</v>
      </c>
      <c r="E18" s="68">
        <v>0.21584</v>
      </c>
      <c r="F18" s="89">
        <v>0</v>
      </c>
      <c r="G18" s="88"/>
    </row>
    <row r="19" spans="1:7" s="2" customFormat="1" ht="15" customHeight="1" x14ac:dyDescent="0.25">
      <c r="A19" s="58" t="s">
        <v>26</v>
      </c>
      <c r="B19" s="59" t="s">
        <v>27</v>
      </c>
      <c r="C19" s="63">
        <v>8</v>
      </c>
      <c r="D19" s="66">
        <v>8798</v>
      </c>
      <c r="E19" s="69">
        <v>0.9093</v>
      </c>
      <c r="F19" s="89">
        <v>0</v>
      </c>
      <c r="G19" s="88"/>
    </row>
    <row r="20" spans="1:7" s="2" customFormat="1" ht="15" customHeight="1" x14ac:dyDescent="0.25">
      <c r="A20" s="58" t="s">
        <v>122</v>
      </c>
      <c r="B20" s="59" t="s">
        <v>123</v>
      </c>
      <c r="C20" s="63">
        <v>1</v>
      </c>
      <c r="D20" s="66">
        <v>33023</v>
      </c>
      <c r="E20" s="68">
        <v>3.0280000000000001E-2</v>
      </c>
      <c r="F20" s="89">
        <v>0</v>
      </c>
      <c r="G20" s="88"/>
    </row>
    <row r="21" spans="1:7" s="2" customFormat="1" ht="15" customHeight="1" x14ac:dyDescent="0.25">
      <c r="A21" s="58" t="s">
        <v>28</v>
      </c>
      <c r="B21" s="59" t="s">
        <v>29</v>
      </c>
      <c r="C21" s="63">
        <v>30</v>
      </c>
      <c r="D21" s="66">
        <v>22408</v>
      </c>
      <c r="E21" s="68">
        <v>1.3388100000000001</v>
      </c>
      <c r="F21" s="89">
        <v>0</v>
      </c>
      <c r="G21" s="88"/>
    </row>
    <row r="22" spans="1:7" s="2" customFormat="1" ht="15" customHeight="1" x14ac:dyDescent="0.25">
      <c r="A22" s="58" t="s">
        <v>138</v>
      </c>
      <c r="B22" s="59" t="s">
        <v>139</v>
      </c>
      <c r="C22" s="63">
        <v>5</v>
      </c>
      <c r="D22" s="66">
        <v>16101</v>
      </c>
      <c r="E22" s="68">
        <v>0.31053999999999998</v>
      </c>
      <c r="F22" s="89">
        <v>0</v>
      </c>
      <c r="G22" s="88"/>
    </row>
    <row r="23" spans="1:7" s="2" customFormat="1" ht="15" customHeight="1" x14ac:dyDescent="0.25">
      <c r="A23" s="58" t="s">
        <v>30</v>
      </c>
      <c r="B23" s="59" t="s">
        <v>31</v>
      </c>
      <c r="C23" s="63">
        <v>1</v>
      </c>
      <c r="D23" s="66">
        <v>4993</v>
      </c>
      <c r="E23" s="68">
        <v>0.20028000000000001</v>
      </c>
      <c r="F23" s="89">
        <v>0</v>
      </c>
      <c r="G23" s="88"/>
    </row>
    <row r="24" spans="1:7" s="2" customFormat="1" ht="15" customHeight="1" x14ac:dyDescent="0.25">
      <c r="A24" s="58" t="s">
        <v>32</v>
      </c>
      <c r="B24" s="59" t="s">
        <v>33</v>
      </c>
      <c r="C24" s="63">
        <v>1</v>
      </c>
      <c r="D24" s="66">
        <v>5831</v>
      </c>
      <c r="E24" s="69">
        <v>0.17150000000000001</v>
      </c>
      <c r="F24" s="89">
        <v>0</v>
      </c>
      <c r="G24" s="88"/>
    </row>
    <row r="25" spans="1:7" s="2" customFormat="1" ht="15" customHeight="1" x14ac:dyDescent="0.25">
      <c r="A25" s="58" t="s">
        <v>34</v>
      </c>
      <c r="B25" s="59" t="s">
        <v>35</v>
      </c>
      <c r="C25" s="60">
        <v>0</v>
      </c>
      <c r="D25" s="66">
        <v>5259</v>
      </c>
      <c r="E25" s="62"/>
      <c r="F25" s="89">
        <v>0</v>
      </c>
      <c r="G25" s="88"/>
    </row>
    <row r="26" spans="1:7" s="2" customFormat="1" ht="15" customHeight="1" x14ac:dyDescent="0.25">
      <c r="A26" s="58" t="s">
        <v>140</v>
      </c>
      <c r="B26" s="59" t="s">
        <v>141</v>
      </c>
      <c r="C26" s="60">
        <v>0</v>
      </c>
      <c r="D26" s="66">
        <v>15718</v>
      </c>
      <c r="E26" s="62"/>
      <c r="F26" s="89">
        <v>0</v>
      </c>
      <c r="G26" s="88"/>
    </row>
    <row r="27" spans="1:7" s="2" customFormat="1" ht="15" customHeight="1" x14ac:dyDescent="0.25">
      <c r="A27" s="58" t="s">
        <v>36</v>
      </c>
      <c r="B27" s="59" t="s">
        <v>37</v>
      </c>
      <c r="C27" s="63">
        <v>1</v>
      </c>
      <c r="D27" s="66">
        <v>14669</v>
      </c>
      <c r="E27" s="68">
        <v>6.8169999999999994E-2</v>
      </c>
      <c r="F27" s="89">
        <v>0</v>
      </c>
      <c r="G27" s="88"/>
    </row>
    <row r="28" spans="1:7" s="2" customFormat="1" ht="15" customHeight="1" x14ac:dyDescent="0.25">
      <c r="A28" s="58" t="s">
        <v>38</v>
      </c>
      <c r="B28" s="59" t="s">
        <v>39</v>
      </c>
      <c r="C28" s="60">
        <v>0</v>
      </c>
      <c r="D28" s="66">
        <v>4858</v>
      </c>
      <c r="E28" s="62"/>
      <c r="F28" s="89">
        <v>0</v>
      </c>
      <c r="G28" s="88"/>
    </row>
    <row r="29" spans="1:7" s="2" customFormat="1" ht="15" customHeight="1" x14ac:dyDescent="0.25">
      <c r="A29" s="58" t="s">
        <v>40</v>
      </c>
      <c r="B29" s="59" t="s">
        <v>41</v>
      </c>
      <c r="C29" s="63">
        <v>10</v>
      </c>
      <c r="D29" s="66">
        <v>7932</v>
      </c>
      <c r="E29" s="68">
        <v>1.2607200000000001</v>
      </c>
      <c r="F29" s="89">
        <v>0</v>
      </c>
      <c r="G29" s="88"/>
    </row>
    <row r="30" spans="1:7" s="2" customFormat="1" ht="15" customHeight="1" x14ac:dyDescent="0.25">
      <c r="A30" s="58" t="s">
        <v>156</v>
      </c>
      <c r="B30" s="59" t="s">
        <v>157</v>
      </c>
      <c r="C30" s="60">
        <v>0</v>
      </c>
      <c r="D30" s="66">
        <v>21632</v>
      </c>
      <c r="E30" s="62"/>
      <c r="F30" s="89">
        <v>0</v>
      </c>
      <c r="G30" s="88"/>
    </row>
    <row r="31" spans="1:7" s="2" customFormat="1" ht="15" customHeight="1" x14ac:dyDescent="0.25">
      <c r="A31" s="58" t="s">
        <v>42</v>
      </c>
      <c r="B31" s="59" t="s">
        <v>43</v>
      </c>
      <c r="C31" s="63">
        <v>1</v>
      </c>
      <c r="D31" s="66">
        <v>13940</v>
      </c>
      <c r="E31" s="68">
        <v>7.1739999999999998E-2</v>
      </c>
      <c r="F31" s="89">
        <v>0</v>
      </c>
      <c r="G31" s="88"/>
    </row>
    <row r="32" spans="1:7" s="2" customFormat="1" ht="15" customHeight="1" x14ac:dyDescent="0.25">
      <c r="A32" s="58" t="s">
        <v>44</v>
      </c>
      <c r="B32" s="59" t="s">
        <v>45</v>
      </c>
      <c r="C32" s="60">
        <v>0</v>
      </c>
      <c r="D32" s="66">
        <v>5911</v>
      </c>
      <c r="E32" s="62"/>
      <c r="F32" s="89">
        <v>0</v>
      </c>
      <c r="G32" s="88"/>
    </row>
    <row r="33" spans="1:7" s="2" customFormat="1" ht="15" customHeight="1" x14ac:dyDescent="0.25">
      <c r="A33" s="58" t="s">
        <v>46</v>
      </c>
      <c r="B33" s="59" t="s">
        <v>47</v>
      </c>
      <c r="C33" s="63">
        <v>1</v>
      </c>
      <c r="D33" s="66">
        <v>9339</v>
      </c>
      <c r="E33" s="68">
        <v>0.10707999999999999</v>
      </c>
      <c r="F33" s="89">
        <v>0</v>
      </c>
      <c r="G33" s="88"/>
    </row>
    <row r="34" spans="1:7" s="2" customFormat="1" ht="15" customHeight="1" x14ac:dyDescent="0.25">
      <c r="A34" s="58" t="s">
        <v>48</v>
      </c>
      <c r="B34" s="59" t="s">
        <v>49</v>
      </c>
      <c r="C34" s="60">
        <v>0</v>
      </c>
      <c r="D34" s="66">
        <v>6531</v>
      </c>
      <c r="E34" s="62"/>
      <c r="F34" s="89">
        <v>0</v>
      </c>
      <c r="G34" s="88"/>
    </row>
    <row r="35" spans="1:7" s="2" customFormat="1" ht="15" customHeight="1" x14ac:dyDescent="0.25">
      <c r="A35" s="58" t="s">
        <v>50</v>
      </c>
      <c r="B35" s="59" t="s">
        <v>51</v>
      </c>
      <c r="C35" s="63">
        <v>11</v>
      </c>
      <c r="D35" s="66">
        <v>20760</v>
      </c>
      <c r="E35" s="68">
        <v>0.52986999999999995</v>
      </c>
      <c r="F35" s="89">
        <v>0</v>
      </c>
      <c r="G35" s="88"/>
    </row>
    <row r="36" spans="1:7" s="2" customFormat="1" ht="15" customHeight="1" x14ac:dyDescent="0.25">
      <c r="A36" s="58" t="s">
        <v>52</v>
      </c>
      <c r="B36" s="59" t="s">
        <v>53</v>
      </c>
      <c r="C36" s="63">
        <v>2</v>
      </c>
      <c r="D36" s="66">
        <v>7767</v>
      </c>
      <c r="E36" s="69">
        <v>0.25750000000000001</v>
      </c>
      <c r="F36" s="89">
        <v>0</v>
      </c>
      <c r="G36" s="88"/>
    </row>
    <row r="37" spans="1:7" s="2" customFormat="1" ht="15" customHeight="1" x14ac:dyDescent="0.25">
      <c r="A37" s="58" t="s">
        <v>54</v>
      </c>
      <c r="B37" s="59" t="s">
        <v>55</v>
      </c>
      <c r="C37" s="63">
        <v>11</v>
      </c>
      <c r="D37" s="66">
        <v>7811</v>
      </c>
      <c r="E37" s="68">
        <v>1.4082699999999999</v>
      </c>
      <c r="F37" s="89">
        <v>0</v>
      </c>
      <c r="G37" s="88"/>
    </row>
    <row r="38" spans="1:7" s="2" customFormat="1" ht="15" customHeight="1" x14ac:dyDescent="0.25">
      <c r="A38" s="58" t="s">
        <v>56</v>
      </c>
      <c r="B38" s="59" t="s">
        <v>57</v>
      </c>
      <c r="C38" s="63">
        <v>1</v>
      </c>
      <c r="D38" s="66">
        <v>7285</v>
      </c>
      <c r="E38" s="68">
        <v>0.13727</v>
      </c>
      <c r="F38" s="89">
        <v>0</v>
      </c>
      <c r="G38" s="88"/>
    </row>
    <row r="39" spans="1:7" s="2" customFormat="1" ht="15" customHeight="1" x14ac:dyDescent="0.25">
      <c r="A39" s="58" t="s">
        <v>58</v>
      </c>
      <c r="B39" s="59" t="s">
        <v>59</v>
      </c>
      <c r="C39" s="63">
        <v>3</v>
      </c>
      <c r="D39" s="66">
        <v>13163</v>
      </c>
      <c r="E39" s="68">
        <v>0.22791</v>
      </c>
      <c r="F39" s="89">
        <v>0</v>
      </c>
      <c r="G39" s="88"/>
    </row>
    <row r="40" spans="1:7" s="2" customFormat="1" ht="15" customHeight="1" x14ac:dyDescent="0.25">
      <c r="A40" s="58" t="s">
        <v>60</v>
      </c>
      <c r="B40" s="59" t="s">
        <v>61</v>
      </c>
      <c r="C40" s="60">
        <v>0</v>
      </c>
      <c r="D40" s="66">
        <v>4602</v>
      </c>
      <c r="E40" s="62"/>
      <c r="F40" s="89">
        <v>0</v>
      </c>
      <c r="G40" s="88"/>
    </row>
    <row r="41" spans="1:7" s="2" customFormat="1" ht="15" customHeight="1" x14ac:dyDescent="0.25">
      <c r="A41" s="58" t="s">
        <v>142</v>
      </c>
      <c r="B41" s="59" t="s">
        <v>143</v>
      </c>
      <c r="C41" s="63">
        <v>3</v>
      </c>
      <c r="D41" s="66">
        <v>22380</v>
      </c>
      <c r="E41" s="68">
        <v>0.13405</v>
      </c>
      <c r="F41" s="89">
        <v>0</v>
      </c>
      <c r="G41" s="88"/>
    </row>
    <row r="42" spans="1:7" s="2" customFormat="1" ht="15" customHeight="1" x14ac:dyDescent="0.25">
      <c r="A42" s="58" t="s">
        <v>144</v>
      </c>
      <c r="B42" s="59" t="s">
        <v>145</v>
      </c>
      <c r="C42" s="63">
        <v>7</v>
      </c>
      <c r="D42" s="66">
        <v>21230</v>
      </c>
      <c r="E42" s="68">
        <v>0.32972000000000001</v>
      </c>
      <c r="F42" s="89">
        <v>0</v>
      </c>
      <c r="G42" s="88"/>
    </row>
    <row r="43" spans="1:7" s="2" customFormat="1" ht="15" customHeight="1" x14ac:dyDescent="0.25">
      <c r="A43" s="58" t="s">
        <v>62</v>
      </c>
      <c r="B43" s="59" t="s">
        <v>63</v>
      </c>
      <c r="C43" s="63">
        <v>5</v>
      </c>
      <c r="D43" s="66">
        <v>7748</v>
      </c>
      <c r="E43" s="68">
        <v>0.64532999999999996</v>
      </c>
      <c r="F43" s="89">
        <v>0</v>
      </c>
      <c r="G43" s="88"/>
    </row>
    <row r="44" spans="1:7" s="2" customFormat="1" ht="15" customHeight="1" x14ac:dyDescent="0.25">
      <c r="A44" s="58" t="s">
        <v>64</v>
      </c>
      <c r="B44" s="59" t="s">
        <v>65</v>
      </c>
      <c r="C44" s="60">
        <v>0</v>
      </c>
      <c r="D44" s="66">
        <v>7916</v>
      </c>
      <c r="E44" s="62"/>
      <c r="F44" s="89">
        <v>0</v>
      </c>
      <c r="G44" s="88"/>
    </row>
    <row r="45" spans="1:7" s="2" customFormat="1" ht="15" customHeight="1" x14ac:dyDescent="0.25">
      <c r="A45" s="58" t="s">
        <v>66</v>
      </c>
      <c r="B45" s="59" t="s">
        <v>67</v>
      </c>
      <c r="C45" s="63">
        <v>4</v>
      </c>
      <c r="D45" s="66">
        <v>6325</v>
      </c>
      <c r="E45" s="68">
        <v>0.63241000000000003</v>
      </c>
      <c r="F45" s="89">
        <v>0</v>
      </c>
      <c r="G45" s="88"/>
    </row>
    <row r="46" spans="1:7" s="2" customFormat="1" ht="15" customHeight="1" x14ac:dyDescent="0.25">
      <c r="A46" s="58" t="s">
        <v>68</v>
      </c>
      <c r="B46" s="59" t="s">
        <v>69</v>
      </c>
      <c r="C46" s="63">
        <v>4</v>
      </c>
      <c r="D46" s="66">
        <v>6145</v>
      </c>
      <c r="E46" s="68">
        <v>0.65093999999999996</v>
      </c>
      <c r="F46" s="89">
        <v>0</v>
      </c>
      <c r="G46" s="88"/>
    </row>
    <row r="47" spans="1:7" s="2" customFormat="1" ht="15" customHeight="1" x14ac:dyDescent="0.25">
      <c r="A47" s="58" t="s">
        <v>148</v>
      </c>
      <c r="B47" s="59" t="s">
        <v>149</v>
      </c>
      <c r="C47" s="63">
        <v>2</v>
      </c>
      <c r="D47" s="63">
        <v>924</v>
      </c>
      <c r="E47" s="69">
        <v>2.1644999999999999</v>
      </c>
      <c r="F47" s="89">
        <v>0</v>
      </c>
      <c r="G47" s="88"/>
    </row>
    <row r="48" spans="1:7" s="2" customFormat="1" ht="15" customHeight="1" x14ac:dyDescent="0.25">
      <c r="A48" s="58" t="s">
        <v>70</v>
      </c>
      <c r="B48" s="59" t="s">
        <v>71</v>
      </c>
      <c r="C48" s="60">
        <v>0</v>
      </c>
      <c r="D48" s="66">
        <v>20624</v>
      </c>
      <c r="E48" s="62"/>
      <c r="F48" s="89">
        <v>0</v>
      </c>
      <c r="G48" s="88"/>
    </row>
    <row r="49" spans="1:7" s="2" customFormat="1" ht="15" customHeight="1" x14ac:dyDescent="0.25">
      <c r="A49" s="58" t="s">
        <v>74</v>
      </c>
      <c r="B49" s="59" t="s">
        <v>75</v>
      </c>
      <c r="C49" s="60">
        <v>0</v>
      </c>
      <c r="D49" s="63">
        <v>23</v>
      </c>
      <c r="E49" s="62"/>
      <c r="F49" s="89">
        <v>0</v>
      </c>
      <c r="G49" s="88"/>
    </row>
    <row r="50" spans="1:7" s="2" customFormat="1" ht="15" customHeight="1" x14ac:dyDescent="0.25">
      <c r="A50" s="58" t="s">
        <v>78</v>
      </c>
      <c r="B50" s="59" t="s">
        <v>79</v>
      </c>
      <c r="C50" s="60">
        <v>0</v>
      </c>
      <c r="D50" s="66">
        <v>1676</v>
      </c>
      <c r="E50" s="62"/>
      <c r="F50" s="89">
        <v>0</v>
      </c>
      <c r="G50" s="88"/>
    </row>
    <row r="51" spans="1:7" s="2" customFormat="1" ht="15" customHeight="1" x14ac:dyDescent="0.25">
      <c r="A51" s="58" t="s">
        <v>80</v>
      </c>
      <c r="B51" s="59" t="s">
        <v>81</v>
      </c>
      <c r="C51" s="60">
        <v>0</v>
      </c>
      <c r="D51" s="63">
        <v>169</v>
      </c>
      <c r="E51" s="62"/>
      <c r="F51" s="89">
        <v>0</v>
      </c>
      <c r="G51" s="88"/>
    </row>
    <row r="52" spans="1:7" s="2" customFormat="1" ht="15" customHeight="1" x14ac:dyDescent="0.25">
      <c r="A52" s="58" t="s">
        <v>82</v>
      </c>
      <c r="B52" s="59" t="s">
        <v>83</v>
      </c>
      <c r="C52" s="60">
        <v>0</v>
      </c>
      <c r="D52" s="66">
        <v>2844</v>
      </c>
      <c r="E52" s="62"/>
      <c r="F52" s="89">
        <v>0</v>
      </c>
      <c r="G52" s="88"/>
    </row>
    <row r="53" spans="1:7" s="2" customFormat="1" ht="15" customHeight="1" x14ac:dyDescent="0.25">
      <c r="A53" s="58" t="s">
        <v>84</v>
      </c>
      <c r="B53" s="59" t="s">
        <v>85</v>
      </c>
      <c r="C53" s="60">
        <v>0</v>
      </c>
      <c r="D53" s="63">
        <v>777</v>
      </c>
      <c r="E53" s="62"/>
      <c r="F53" s="89">
        <v>0</v>
      </c>
      <c r="G53" s="88"/>
    </row>
    <row r="54" spans="1:7" s="2" customFormat="1" ht="15" customHeight="1" x14ac:dyDescent="0.25">
      <c r="A54" s="58" t="s">
        <v>88</v>
      </c>
      <c r="B54" s="59" t="s">
        <v>89</v>
      </c>
      <c r="C54" s="60">
        <v>0</v>
      </c>
      <c r="D54" s="63">
        <v>195</v>
      </c>
      <c r="E54" s="62"/>
      <c r="F54" s="89">
        <v>0</v>
      </c>
      <c r="G54" s="88"/>
    </row>
    <row r="55" spans="1:7" s="2" customFormat="1" ht="15" customHeight="1" x14ac:dyDescent="0.25">
      <c r="A55" s="58" t="s">
        <v>90</v>
      </c>
      <c r="B55" s="59" t="s">
        <v>91</v>
      </c>
      <c r="C55" s="60">
        <v>0</v>
      </c>
      <c r="D55" s="63">
        <v>652</v>
      </c>
      <c r="E55" s="62"/>
      <c r="F55" s="89">
        <v>0</v>
      </c>
      <c r="G55" s="88"/>
    </row>
    <row r="56" spans="1:7" s="2" customFormat="1" ht="15" customHeight="1" x14ac:dyDescent="0.25">
      <c r="A56" s="58" t="s">
        <v>92</v>
      </c>
      <c r="B56" s="59" t="s">
        <v>93</v>
      </c>
      <c r="C56" s="60">
        <v>0</v>
      </c>
      <c r="D56" s="63">
        <v>387</v>
      </c>
      <c r="E56" s="62"/>
      <c r="F56" s="89">
        <v>0</v>
      </c>
      <c r="G56" s="88"/>
    </row>
    <row r="57" spans="1:7" s="2" customFormat="1" ht="15" customHeight="1" x14ac:dyDescent="0.25">
      <c r="A57" s="58" t="s">
        <v>94</v>
      </c>
      <c r="B57" s="59" t="s">
        <v>95</v>
      </c>
      <c r="C57" s="60">
        <v>0</v>
      </c>
      <c r="D57" s="63">
        <v>869</v>
      </c>
      <c r="E57" s="62"/>
      <c r="F57" s="89">
        <v>0</v>
      </c>
      <c r="G57" s="88"/>
    </row>
    <row r="58" spans="1:7" s="2" customFormat="1" ht="15" customHeight="1" x14ac:dyDescent="0.25">
      <c r="A58" s="58" t="s">
        <v>96</v>
      </c>
      <c r="B58" s="59" t="s">
        <v>97</v>
      </c>
      <c r="C58" s="60">
        <v>0</v>
      </c>
      <c r="D58" s="63">
        <v>654</v>
      </c>
      <c r="E58" s="62"/>
      <c r="F58" s="89">
        <v>0</v>
      </c>
      <c r="G58" s="88"/>
    </row>
    <row r="59" spans="1:7" s="2" customFormat="1" ht="15" customHeight="1" x14ac:dyDescent="0.25">
      <c r="A59" s="58" t="s">
        <v>98</v>
      </c>
      <c r="B59" s="59" t="s">
        <v>99</v>
      </c>
      <c r="C59" s="60">
        <v>0</v>
      </c>
      <c r="D59" s="66">
        <v>2624</v>
      </c>
      <c r="E59" s="62"/>
      <c r="F59" s="89">
        <v>0</v>
      </c>
      <c r="G59" s="88"/>
    </row>
    <row r="60" spans="1:7" s="2" customFormat="1" ht="15" customHeight="1" x14ac:dyDescent="0.25">
      <c r="A60" s="58" t="s">
        <v>100</v>
      </c>
      <c r="B60" s="59" t="s">
        <v>101</v>
      </c>
      <c r="C60" s="60">
        <v>0</v>
      </c>
      <c r="D60" s="63">
        <v>208</v>
      </c>
      <c r="E60" s="62"/>
      <c r="F60" s="89">
        <v>0</v>
      </c>
      <c r="G60" s="88"/>
    </row>
    <row r="61" spans="1:7" s="2" customFormat="1" ht="15" customHeight="1" x14ac:dyDescent="0.25">
      <c r="A61" s="58" t="s">
        <v>106</v>
      </c>
      <c r="B61" s="59" t="s">
        <v>107</v>
      </c>
      <c r="C61" s="60">
        <v>0</v>
      </c>
      <c r="D61" s="63">
        <v>400</v>
      </c>
      <c r="E61" s="62"/>
      <c r="F61" s="89">
        <v>0</v>
      </c>
      <c r="G61" s="88"/>
    </row>
    <row r="62" spans="1:7" s="2" customFormat="1" ht="15" customHeight="1" x14ac:dyDescent="0.25">
      <c r="A62" s="58" t="s">
        <v>108</v>
      </c>
      <c r="B62" s="59" t="s">
        <v>109</v>
      </c>
      <c r="C62" s="60">
        <v>0</v>
      </c>
      <c r="D62" s="66">
        <v>1160</v>
      </c>
      <c r="E62" s="62"/>
      <c r="F62" s="89">
        <v>0</v>
      </c>
      <c r="G62" s="88"/>
    </row>
    <row r="63" spans="1:7" s="2" customFormat="1" ht="15" customHeight="1" x14ac:dyDescent="0.25">
      <c r="A63" s="58" t="s">
        <v>110</v>
      </c>
      <c r="B63" s="59" t="s">
        <v>111</v>
      </c>
      <c r="C63" s="60">
        <v>0</v>
      </c>
      <c r="D63" s="66">
        <v>2415</v>
      </c>
      <c r="E63" s="62"/>
      <c r="F63" s="89">
        <v>0</v>
      </c>
      <c r="G63" s="88"/>
    </row>
    <row r="64" spans="1:7" s="2" customFormat="1" ht="15" customHeight="1" x14ac:dyDescent="0.25">
      <c r="A64" s="58" t="s">
        <v>112</v>
      </c>
      <c r="B64" s="59" t="s">
        <v>113</v>
      </c>
      <c r="C64" s="60">
        <v>0</v>
      </c>
      <c r="D64" s="66">
        <v>1307</v>
      </c>
      <c r="E64" s="62"/>
      <c r="F64" s="89">
        <v>0</v>
      </c>
      <c r="G64" s="88"/>
    </row>
    <row r="65" spans="1:7" s="2" customFormat="1" ht="15" customHeight="1" x14ac:dyDescent="0.25">
      <c r="A65" s="58" t="s">
        <v>114</v>
      </c>
      <c r="B65" s="59" t="s">
        <v>115</v>
      </c>
      <c r="C65" s="60">
        <v>0</v>
      </c>
      <c r="D65" s="66">
        <v>1167</v>
      </c>
      <c r="E65" s="62"/>
      <c r="F65" s="89">
        <v>0</v>
      </c>
      <c r="G65" s="88"/>
    </row>
    <row r="66" spans="1:7" s="2" customFormat="1" ht="15" customHeight="1" x14ac:dyDescent="0.25">
      <c r="A66" s="58" t="s">
        <v>104</v>
      </c>
      <c r="B66" s="59" t="s">
        <v>105</v>
      </c>
      <c r="C66" s="60">
        <v>0</v>
      </c>
      <c r="D66" s="66">
        <v>2869</v>
      </c>
      <c r="E66" s="62"/>
      <c r="F66" s="89">
        <v>0</v>
      </c>
      <c r="G66" s="88"/>
    </row>
    <row r="67" spans="1:7" s="2" customFormat="1" ht="15" customHeight="1" x14ac:dyDescent="0.25">
      <c r="A67" s="58" t="s">
        <v>116</v>
      </c>
      <c r="B67" s="59" t="s">
        <v>117</v>
      </c>
      <c r="C67" s="60">
        <v>0</v>
      </c>
      <c r="D67" s="66">
        <v>1048</v>
      </c>
      <c r="E67" s="62"/>
      <c r="F67" s="89">
        <v>0</v>
      </c>
      <c r="G67" s="88"/>
    </row>
    <row r="68" spans="1:7" s="2" customFormat="1" ht="15" customHeight="1" x14ac:dyDescent="0.25">
      <c r="A68" s="58" t="s">
        <v>120</v>
      </c>
      <c r="B68" s="59" t="s">
        <v>121</v>
      </c>
      <c r="C68" s="60">
        <v>0</v>
      </c>
      <c r="D68" s="63">
        <v>754</v>
      </c>
      <c r="E68" s="62"/>
      <c r="F68" s="89">
        <v>0</v>
      </c>
      <c r="G68" s="88"/>
    </row>
    <row r="69" spans="1:7" s="2" customFormat="1" ht="15" customHeight="1" x14ac:dyDescent="0.25">
      <c r="A69" s="58" t="s">
        <v>124</v>
      </c>
      <c r="B69" s="59" t="s">
        <v>125</v>
      </c>
      <c r="C69" s="60">
        <v>0</v>
      </c>
      <c r="D69" s="63">
        <v>628</v>
      </c>
      <c r="E69" s="62"/>
      <c r="F69" s="89">
        <v>0</v>
      </c>
      <c r="G69" s="88"/>
    </row>
    <row r="70" spans="1:7" s="2" customFormat="1" ht="15" customHeight="1" x14ac:dyDescent="0.25">
      <c r="A70" s="58" t="s">
        <v>102</v>
      </c>
      <c r="B70" s="59" t="s">
        <v>103</v>
      </c>
      <c r="C70" s="60">
        <v>0</v>
      </c>
      <c r="D70" s="63">
        <v>103</v>
      </c>
      <c r="E70" s="62"/>
      <c r="F70" s="89">
        <v>0</v>
      </c>
      <c r="G70" s="88"/>
    </row>
    <row r="71" spans="1:7" ht="15" customHeight="1" x14ac:dyDescent="0.2">
      <c r="A71" s="90"/>
      <c r="B71" s="90" t="s">
        <v>316</v>
      </c>
      <c r="C71" s="91">
        <v>1827</v>
      </c>
      <c r="D71" s="91">
        <v>626219</v>
      </c>
      <c r="E71" s="92">
        <v>0</v>
      </c>
      <c r="F71" s="93"/>
      <c r="G71" s="88"/>
    </row>
  </sheetData>
  <mergeCells count="7">
    <mergeCell ref="A6:F6"/>
    <mergeCell ref="A8:C9"/>
    <mergeCell ref="D1:F1"/>
    <mergeCell ref="A3:C3"/>
    <mergeCell ref="D3:F4"/>
    <mergeCell ref="A4:C4"/>
    <mergeCell ref="A5:F5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view="pageBreakPreview" zoomScale="170" zoomScaleNormal="100" zoomScaleSheetLayoutView="170" workbookViewId="0">
      <selection activeCell="J10" sqref="J10"/>
    </sheetView>
  </sheetViews>
  <sheetFormatPr defaultColWidth="10.5" defaultRowHeight="11.25" outlineLevelRow="2" x14ac:dyDescent="0.2"/>
  <cols>
    <col min="1" max="1" width="10.5" style="106" customWidth="1"/>
    <col min="2" max="2" width="34.1640625" style="106" customWidth="1"/>
    <col min="3" max="3" width="14.83203125" style="106" customWidth="1"/>
    <col min="4" max="4" width="9.1640625" style="106" customWidth="1"/>
    <col min="5" max="5" width="14.83203125" style="129" customWidth="1"/>
    <col min="6" max="6" width="9.1640625" style="106" customWidth="1"/>
    <col min="7" max="7" width="14.83203125" style="129" customWidth="1"/>
    <col min="8" max="8" width="9.1640625" style="106" customWidth="1"/>
    <col min="9" max="9" width="10.5" style="107"/>
    <col min="10" max="10" width="11.6640625" style="107" bestFit="1" customWidth="1"/>
    <col min="11" max="16384" width="10.5" style="107"/>
  </cols>
  <sheetData>
    <row r="1" spans="1:10" ht="51" customHeight="1" x14ac:dyDescent="0.2">
      <c r="F1" s="135" t="s">
        <v>747</v>
      </c>
      <c r="G1" s="135"/>
      <c r="H1" s="135"/>
    </row>
    <row r="2" spans="1:10" s="130" customFormat="1" ht="45" customHeight="1" x14ac:dyDescent="0.2">
      <c r="A2" s="146" t="s">
        <v>745</v>
      </c>
      <c r="B2" s="146"/>
      <c r="C2" s="146"/>
      <c r="D2" s="146"/>
      <c r="E2" s="146"/>
      <c r="F2" s="146"/>
      <c r="G2" s="146"/>
      <c r="H2" s="146"/>
    </row>
    <row r="3" spans="1:10" s="131" customFormat="1" ht="26.25" customHeight="1" x14ac:dyDescent="0.2">
      <c r="A3" s="147" t="s">
        <v>615</v>
      </c>
      <c r="B3" s="149" t="s">
        <v>296</v>
      </c>
      <c r="C3" s="151" t="s">
        <v>616</v>
      </c>
      <c r="D3" s="152"/>
      <c r="E3" s="153" t="s">
        <v>617</v>
      </c>
      <c r="F3" s="154"/>
      <c r="G3" s="151" t="s">
        <v>618</v>
      </c>
      <c r="H3" s="152"/>
    </row>
    <row r="4" spans="1:10" s="131" customFormat="1" x14ac:dyDescent="0.2">
      <c r="A4" s="148"/>
      <c r="B4" s="150"/>
      <c r="C4" s="132" t="s">
        <v>582</v>
      </c>
      <c r="D4" s="132" t="s">
        <v>619</v>
      </c>
      <c r="E4" s="132" t="s">
        <v>582</v>
      </c>
      <c r="F4" s="132" t="s">
        <v>619</v>
      </c>
      <c r="G4" s="132" t="s">
        <v>582</v>
      </c>
      <c r="H4" s="132" t="s">
        <v>619</v>
      </c>
    </row>
    <row r="5" spans="1:10" x14ac:dyDescent="0.2">
      <c r="A5" s="245" t="s">
        <v>630</v>
      </c>
      <c r="B5" s="245" t="s">
        <v>631</v>
      </c>
      <c r="C5" s="246">
        <v>47269616.450000003</v>
      </c>
      <c r="D5" s="247">
        <v>205</v>
      </c>
      <c r="E5" s="246">
        <v>0</v>
      </c>
      <c r="F5" s="248">
        <v>-9</v>
      </c>
      <c r="G5" s="246">
        <v>47269616.450000003</v>
      </c>
      <c r="H5" s="247">
        <v>196</v>
      </c>
    </row>
    <row r="6" spans="1:10" outlineLevel="2" x14ac:dyDescent="0.2">
      <c r="A6" s="249"/>
      <c r="B6" s="250" t="s">
        <v>672</v>
      </c>
      <c r="C6" s="219">
        <v>1132750.57</v>
      </c>
      <c r="D6" s="251">
        <v>5</v>
      </c>
      <c r="E6" s="219">
        <v>0</v>
      </c>
      <c r="F6" s="220">
        <v>0</v>
      </c>
      <c r="G6" s="221">
        <v>1132750.57</v>
      </c>
      <c r="H6" s="252">
        <v>5</v>
      </c>
    </row>
    <row r="7" spans="1:10" outlineLevel="2" x14ac:dyDescent="0.2">
      <c r="A7" s="249"/>
      <c r="B7" s="250" t="s">
        <v>674</v>
      </c>
      <c r="C7" s="219">
        <v>1592878.4</v>
      </c>
      <c r="D7" s="251">
        <v>8</v>
      </c>
      <c r="E7" s="219">
        <v>0</v>
      </c>
      <c r="F7" s="220">
        <v>0</v>
      </c>
      <c r="G7" s="221">
        <v>1592878.4</v>
      </c>
      <c r="H7" s="252">
        <v>8</v>
      </c>
    </row>
    <row r="8" spans="1:10" outlineLevel="2" x14ac:dyDescent="0.2">
      <c r="A8" s="249"/>
      <c r="B8" s="250" t="s">
        <v>675</v>
      </c>
      <c r="C8" s="219">
        <v>4049294.87</v>
      </c>
      <c r="D8" s="251">
        <v>17</v>
      </c>
      <c r="E8" s="219">
        <v>0</v>
      </c>
      <c r="F8" s="220">
        <v>0</v>
      </c>
      <c r="G8" s="221">
        <v>4049294.87</v>
      </c>
      <c r="H8" s="252">
        <v>17</v>
      </c>
    </row>
    <row r="9" spans="1:10" outlineLevel="2" x14ac:dyDescent="0.2">
      <c r="A9" s="249"/>
      <c r="B9" s="250" t="s">
        <v>676</v>
      </c>
      <c r="C9" s="219">
        <v>40494692.609999999</v>
      </c>
      <c r="D9" s="251">
        <v>175</v>
      </c>
      <c r="E9" s="219">
        <v>0</v>
      </c>
      <c r="F9" s="220">
        <v>-9</v>
      </c>
      <c r="G9" s="221">
        <v>40494692.609999999</v>
      </c>
      <c r="H9" s="252">
        <v>166</v>
      </c>
    </row>
    <row r="10" spans="1:10" ht="21" x14ac:dyDescent="0.2">
      <c r="A10" s="245" t="s">
        <v>136</v>
      </c>
      <c r="B10" s="245" t="s">
        <v>137</v>
      </c>
      <c r="C10" s="246">
        <v>26738479.379999999</v>
      </c>
      <c r="D10" s="247">
        <v>114</v>
      </c>
      <c r="E10" s="246">
        <v>-16467495.83</v>
      </c>
      <c r="F10" s="248">
        <v>-84</v>
      </c>
      <c r="G10" s="246">
        <v>10270983.550000001</v>
      </c>
      <c r="H10" s="256">
        <v>30</v>
      </c>
    </row>
    <row r="11" spans="1:10" outlineLevel="2" x14ac:dyDescent="0.2">
      <c r="A11" s="257"/>
      <c r="B11" s="258" t="s">
        <v>672</v>
      </c>
      <c r="C11" s="221">
        <v>2141702.42</v>
      </c>
      <c r="D11" s="252">
        <v>9</v>
      </c>
      <c r="E11" s="221">
        <v>0</v>
      </c>
      <c r="F11" s="222">
        <v>0</v>
      </c>
      <c r="G11" s="221">
        <v>2141702.42</v>
      </c>
      <c r="H11" s="252">
        <v>9</v>
      </c>
    </row>
    <row r="12" spans="1:10" outlineLevel="2" x14ac:dyDescent="0.2">
      <c r="A12" s="257"/>
      <c r="B12" s="258" t="s">
        <v>673</v>
      </c>
      <c r="C12" s="221">
        <v>1460895.04</v>
      </c>
      <c r="D12" s="252">
        <v>6</v>
      </c>
      <c r="E12" s="221">
        <v>0</v>
      </c>
      <c r="F12" s="222">
        <v>0</v>
      </c>
      <c r="G12" s="221">
        <v>1460895.04</v>
      </c>
      <c r="H12" s="252">
        <v>6</v>
      </c>
    </row>
    <row r="13" spans="1:10" outlineLevel="2" x14ac:dyDescent="0.2">
      <c r="A13" s="257"/>
      <c r="B13" s="258" t="s">
        <v>674</v>
      </c>
      <c r="C13" s="221">
        <v>237375.39</v>
      </c>
      <c r="D13" s="252">
        <v>1</v>
      </c>
      <c r="E13" s="221">
        <v>0</v>
      </c>
      <c r="F13" s="222">
        <v>0</v>
      </c>
      <c r="G13" s="221">
        <v>237375.39</v>
      </c>
      <c r="H13" s="252">
        <v>1</v>
      </c>
    </row>
    <row r="14" spans="1:10" outlineLevel="2" x14ac:dyDescent="0.2">
      <c r="A14" s="257"/>
      <c r="B14" s="258" t="s">
        <v>675</v>
      </c>
      <c r="C14" s="221">
        <v>712126.17</v>
      </c>
      <c r="D14" s="252">
        <v>3</v>
      </c>
      <c r="E14" s="221">
        <v>0</v>
      </c>
      <c r="F14" s="222">
        <v>0</v>
      </c>
      <c r="G14" s="221">
        <v>712126.17</v>
      </c>
      <c r="H14" s="252">
        <v>3</v>
      </c>
    </row>
    <row r="15" spans="1:10" outlineLevel="2" x14ac:dyDescent="0.2">
      <c r="A15" s="257"/>
      <c r="B15" s="258" t="s">
        <v>676</v>
      </c>
      <c r="C15" s="221">
        <v>22186380.359999999</v>
      </c>
      <c r="D15" s="252">
        <v>95</v>
      </c>
      <c r="E15" s="221">
        <v>-16467495.83</v>
      </c>
      <c r="F15" s="222">
        <v>-84</v>
      </c>
      <c r="G15" s="221">
        <v>5718884.5300000003</v>
      </c>
      <c r="H15" s="252">
        <v>11</v>
      </c>
      <c r="J15" s="244"/>
    </row>
    <row r="16" spans="1:10" x14ac:dyDescent="0.2">
      <c r="A16" s="253" t="s">
        <v>641</v>
      </c>
      <c r="B16" s="253"/>
      <c r="C16" s="246">
        <v>74008095.829999998</v>
      </c>
      <c r="D16" s="248">
        <v>319</v>
      </c>
      <c r="E16" s="246">
        <v>-16467495.83</v>
      </c>
      <c r="F16" s="248">
        <v>-93</v>
      </c>
      <c r="G16" s="246">
        <v>57540600</v>
      </c>
      <c r="H16" s="248">
        <v>226</v>
      </c>
    </row>
    <row r="17" spans="1:8" x14ac:dyDescent="0.2">
      <c r="A17" s="259"/>
      <c r="B17" s="259" t="s">
        <v>746</v>
      </c>
      <c r="C17" s="260">
        <v>66160980</v>
      </c>
      <c r="D17" s="261">
        <v>300</v>
      </c>
      <c r="E17" s="260">
        <v>-60048980</v>
      </c>
      <c r="F17" s="261">
        <v>-275</v>
      </c>
      <c r="G17" s="260">
        <v>6112000</v>
      </c>
      <c r="H17" s="261">
        <v>25</v>
      </c>
    </row>
    <row r="18" spans="1:8" x14ac:dyDescent="0.2">
      <c r="A18" s="262"/>
      <c r="B18" s="262"/>
      <c r="C18" s="263">
        <f>C16+C17</f>
        <v>140169075.82999998</v>
      </c>
      <c r="D18" s="264">
        <f>D16+D17</f>
        <v>619</v>
      </c>
      <c r="E18" s="263">
        <f t="shared" ref="E18:H18" si="0">E16+E17</f>
        <v>-76516475.829999998</v>
      </c>
      <c r="F18" s="264">
        <f t="shared" si="0"/>
        <v>-368</v>
      </c>
      <c r="G18" s="263">
        <f t="shared" si="0"/>
        <v>63652600</v>
      </c>
      <c r="H18" s="264">
        <f t="shared" si="0"/>
        <v>251</v>
      </c>
    </row>
  </sheetData>
  <mergeCells count="8">
    <mergeCell ref="A16:B16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5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71"/>
  <sheetViews>
    <sheetView view="pageBreakPreview" zoomScale="110" zoomScaleNormal="100" zoomScaleSheetLayoutView="110" workbookViewId="0"/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7" s="3" customFormat="1" ht="36.950000000000003" customHeight="1" x14ac:dyDescent="0.25">
      <c r="D1" s="167" t="s">
        <v>317</v>
      </c>
      <c r="E1" s="167"/>
      <c r="F1" s="167"/>
    </row>
    <row r="2" spans="1:7" s="2" customFormat="1" ht="15" customHeight="1" x14ac:dyDescent="0.25">
      <c r="F2" s="15" t="s">
        <v>1</v>
      </c>
    </row>
    <row r="3" spans="1:7" s="20" customFormat="1" ht="15.95" customHeight="1" x14ac:dyDescent="0.25">
      <c r="A3" s="204" t="s">
        <v>160</v>
      </c>
      <c r="B3" s="204"/>
      <c r="C3" s="204"/>
      <c r="D3" s="190" t="s">
        <v>306</v>
      </c>
      <c r="E3" s="190"/>
      <c r="F3" s="190"/>
    </row>
    <row r="4" spans="1:7" s="20" customFormat="1" ht="15.95" customHeight="1" x14ac:dyDescent="0.25">
      <c r="A4" s="205" t="s">
        <v>307</v>
      </c>
      <c r="B4" s="205"/>
      <c r="C4" s="205"/>
      <c r="D4" s="191"/>
      <c r="E4" s="191"/>
      <c r="F4" s="191"/>
    </row>
    <row r="5" spans="1:7" s="20" customFormat="1" ht="83.1" customHeight="1" x14ac:dyDescent="0.2">
      <c r="A5" s="177" t="s">
        <v>318</v>
      </c>
      <c r="B5" s="177"/>
      <c r="C5" s="177"/>
      <c r="D5" s="177"/>
      <c r="E5" s="177"/>
      <c r="F5" s="177"/>
    </row>
    <row r="6" spans="1:7" s="16" customFormat="1" ht="15" customHeight="1" x14ac:dyDescent="0.25">
      <c r="A6" s="169" t="s">
        <v>3</v>
      </c>
      <c r="B6" s="169"/>
      <c r="C6" s="169"/>
      <c r="D6" s="169"/>
      <c r="E6" s="169"/>
      <c r="F6" s="169"/>
    </row>
    <row r="7" spans="1:7" s="20" customFormat="1" ht="18.95" customHeight="1" x14ac:dyDescent="0.2"/>
    <row r="8" spans="1:7" s="20" customFormat="1" ht="15" customHeight="1" x14ac:dyDescent="0.25">
      <c r="A8" s="192" t="s">
        <v>319</v>
      </c>
      <c r="B8" s="192"/>
      <c r="C8" s="192"/>
      <c r="F8" s="83" t="s">
        <v>310</v>
      </c>
    </row>
    <row r="9" spans="1:7" s="20" customFormat="1" ht="48.95" customHeight="1" x14ac:dyDescent="0.2">
      <c r="A9" s="203"/>
      <c r="B9" s="203"/>
      <c r="C9" s="203"/>
      <c r="F9" s="84" t="s">
        <v>320</v>
      </c>
    </row>
    <row r="10" spans="1:7" ht="15" customHeight="1" x14ac:dyDescent="0.25"/>
    <row r="11" spans="1:7" s="20" customFormat="1" ht="0.95" customHeight="1" x14ac:dyDescent="0.2"/>
    <row r="12" spans="1:7" s="56" customFormat="1" ht="50.1" customHeight="1" x14ac:dyDescent="0.2">
      <c r="A12" s="19" t="s">
        <v>4</v>
      </c>
      <c r="B12" s="19" t="s">
        <v>5</v>
      </c>
      <c r="C12" s="7" t="s">
        <v>321</v>
      </c>
      <c r="D12" s="7" t="s">
        <v>322</v>
      </c>
      <c r="E12" s="7" t="s">
        <v>323</v>
      </c>
      <c r="F12" s="85" t="s">
        <v>315</v>
      </c>
      <c r="G12" s="86"/>
    </row>
    <row r="13" spans="1:7" s="2" customFormat="1" ht="15" customHeight="1" x14ac:dyDescent="0.25">
      <c r="A13" s="58" t="s">
        <v>132</v>
      </c>
      <c r="B13" s="59" t="s">
        <v>133</v>
      </c>
      <c r="C13" s="66">
        <v>18241</v>
      </c>
      <c r="D13" s="66">
        <v>19053</v>
      </c>
      <c r="E13" s="69">
        <v>95.738200000000006</v>
      </c>
      <c r="F13" s="89">
        <v>3</v>
      </c>
      <c r="G13" s="88"/>
    </row>
    <row r="14" spans="1:7" s="2" customFormat="1" ht="15" customHeight="1" x14ac:dyDescent="0.25">
      <c r="A14" s="58" t="s">
        <v>12</v>
      </c>
      <c r="B14" s="59" t="s">
        <v>13</v>
      </c>
      <c r="C14" s="63">
        <v>105</v>
      </c>
      <c r="D14" s="63">
        <v>119</v>
      </c>
      <c r="E14" s="68">
        <v>88.235290000000006</v>
      </c>
      <c r="F14" s="87">
        <v>1.5</v>
      </c>
      <c r="G14" s="88"/>
    </row>
    <row r="15" spans="1:7" s="2" customFormat="1" ht="15" customHeight="1" x14ac:dyDescent="0.25">
      <c r="A15" s="58" t="s">
        <v>152</v>
      </c>
      <c r="B15" s="59" t="s">
        <v>153</v>
      </c>
      <c r="C15" s="66">
        <v>1451</v>
      </c>
      <c r="D15" s="66">
        <v>1571</v>
      </c>
      <c r="E15" s="68">
        <v>92.361549999999994</v>
      </c>
      <c r="F15" s="89">
        <v>3</v>
      </c>
      <c r="G15" s="88"/>
    </row>
    <row r="16" spans="1:7" s="2" customFormat="1" ht="15" customHeight="1" x14ac:dyDescent="0.25">
      <c r="A16" s="58" t="s">
        <v>20</v>
      </c>
      <c r="B16" s="59" t="s">
        <v>21</v>
      </c>
      <c r="C16" s="66">
        <v>2259</v>
      </c>
      <c r="D16" s="66">
        <v>2289</v>
      </c>
      <c r="E16" s="68">
        <v>98.68938</v>
      </c>
      <c r="F16" s="89">
        <v>3</v>
      </c>
      <c r="G16" s="88"/>
    </row>
    <row r="17" spans="1:7" s="2" customFormat="1" ht="15" customHeight="1" x14ac:dyDescent="0.25">
      <c r="A17" s="58" t="s">
        <v>118</v>
      </c>
      <c r="B17" s="59" t="s">
        <v>119</v>
      </c>
      <c r="C17" s="63">
        <v>177</v>
      </c>
      <c r="D17" s="63">
        <v>177</v>
      </c>
      <c r="E17" s="63">
        <v>100</v>
      </c>
      <c r="F17" s="89">
        <v>3</v>
      </c>
      <c r="G17" s="88"/>
    </row>
    <row r="18" spans="1:7" s="2" customFormat="1" ht="15" customHeight="1" x14ac:dyDescent="0.25">
      <c r="A18" s="58" t="s">
        <v>24</v>
      </c>
      <c r="B18" s="59" t="s">
        <v>25</v>
      </c>
      <c r="C18" s="66">
        <v>1720</v>
      </c>
      <c r="D18" s="66">
        <v>1888</v>
      </c>
      <c r="E18" s="68">
        <v>91.101690000000005</v>
      </c>
      <c r="F18" s="89">
        <v>3</v>
      </c>
      <c r="G18" s="88"/>
    </row>
    <row r="19" spans="1:7" s="2" customFormat="1" ht="15" customHeight="1" x14ac:dyDescent="0.25">
      <c r="A19" s="58" t="s">
        <v>26</v>
      </c>
      <c r="B19" s="59" t="s">
        <v>27</v>
      </c>
      <c r="C19" s="63">
        <v>820</v>
      </c>
      <c r="D19" s="63">
        <v>982</v>
      </c>
      <c r="E19" s="68">
        <v>83.503050000000002</v>
      </c>
      <c r="F19" s="87">
        <v>1.5</v>
      </c>
      <c r="G19" s="88"/>
    </row>
    <row r="20" spans="1:7" s="2" customFormat="1" ht="15" customHeight="1" x14ac:dyDescent="0.25">
      <c r="A20" s="58" t="s">
        <v>122</v>
      </c>
      <c r="B20" s="59" t="s">
        <v>123</v>
      </c>
      <c r="C20" s="66">
        <v>1870</v>
      </c>
      <c r="D20" s="66">
        <v>2051</v>
      </c>
      <c r="E20" s="68">
        <v>91.175039999999996</v>
      </c>
      <c r="F20" s="89">
        <v>3</v>
      </c>
      <c r="G20" s="88"/>
    </row>
    <row r="21" spans="1:7" s="2" customFormat="1" ht="15" customHeight="1" x14ac:dyDescent="0.25">
      <c r="A21" s="58" t="s">
        <v>28</v>
      </c>
      <c r="B21" s="59" t="s">
        <v>29</v>
      </c>
      <c r="C21" s="66">
        <v>1978</v>
      </c>
      <c r="D21" s="66">
        <v>2009</v>
      </c>
      <c r="E21" s="68">
        <v>98.456940000000003</v>
      </c>
      <c r="F21" s="89">
        <v>3</v>
      </c>
      <c r="G21" s="88"/>
    </row>
    <row r="22" spans="1:7" s="2" customFormat="1" ht="15" customHeight="1" x14ac:dyDescent="0.25">
      <c r="A22" s="58" t="s">
        <v>138</v>
      </c>
      <c r="B22" s="59" t="s">
        <v>139</v>
      </c>
      <c r="C22" s="63">
        <v>314</v>
      </c>
      <c r="D22" s="66">
        <v>1099</v>
      </c>
      <c r="E22" s="68">
        <v>28.571429999999999</v>
      </c>
      <c r="F22" s="89">
        <v>0</v>
      </c>
      <c r="G22" s="88"/>
    </row>
    <row r="23" spans="1:7" s="2" customFormat="1" ht="15" customHeight="1" x14ac:dyDescent="0.25">
      <c r="A23" s="58" t="s">
        <v>30</v>
      </c>
      <c r="B23" s="59" t="s">
        <v>31</v>
      </c>
      <c r="C23" s="63">
        <v>311</v>
      </c>
      <c r="D23" s="63">
        <v>356</v>
      </c>
      <c r="E23" s="68">
        <v>87.359549999999999</v>
      </c>
      <c r="F23" s="87">
        <v>1.5</v>
      </c>
      <c r="G23" s="88"/>
    </row>
    <row r="24" spans="1:7" s="2" customFormat="1" ht="15" customHeight="1" x14ac:dyDescent="0.25">
      <c r="A24" s="58" t="s">
        <v>32</v>
      </c>
      <c r="B24" s="59" t="s">
        <v>33</v>
      </c>
      <c r="C24" s="63">
        <v>24</v>
      </c>
      <c r="D24" s="63">
        <v>25</v>
      </c>
      <c r="E24" s="63">
        <v>96</v>
      </c>
      <c r="F24" s="89">
        <v>3</v>
      </c>
      <c r="G24" s="88"/>
    </row>
    <row r="25" spans="1:7" s="2" customFormat="1" ht="15" customHeight="1" x14ac:dyDescent="0.25">
      <c r="A25" s="58" t="s">
        <v>34</v>
      </c>
      <c r="B25" s="59" t="s">
        <v>35</v>
      </c>
      <c r="C25" s="63">
        <v>102</v>
      </c>
      <c r="D25" s="63">
        <v>459</v>
      </c>
      <c r="E25" s="68">
        <v>22.22222</v>
      </c>
      <c r="F25" s="89">
        <v>0</v>
      </c>
      <c r="G25" s="88"/>
    </row>
    <row r="26" spans="1:7" s="2" customFormat="1" ht="15" customHeight="1" x14ac:dyDescent="0.25">
      <c r="A26" s="58" t="s">
        <v>140</v>
      </c>
      <c r="B26" s="59" t="s">
        <v>141</v>
      </c>
      <c r="C26" s="63">
        <v>506</v>
      </c>
      <c r="D26" s="63">
        <v>708</v>
      </c>
      <c r="E26" s="68">
        <v>71.46893</v>
      </c>
      <c r="F26" s="89">
        <v>0</v>
      </c>
      <c r="G26" s="88"/>
    </row>
    <row r="27" spans="1:7" s="2" customFormat="1" ht="15" customHeight="1" x14ac:dyDescent="0.25">
      <c r="A27" s="58" t="s">
        <v>36</v>
      </c>
      <c r="B27" s="59" t="s">
        <v>37</v>
      </c>
      <c r="C27" s="66">
        <v>1157</v>
      </c>
      <c r="D27" s="66">
        <v>1404</v>
      </c>
      <c r="E27" s="68">
        <v>82.407409999999999</v>
      </c>
      <c r="F27" s="87">
        <v>1.5</v>
      </c>
      <c r="G27" s="88"/>
    </row>
    <row r="28" spans="1:7" s="2" customFormat="1" ht="15" customHeight="1" x14ac:dyDescent="0.25">
      <c r="A28" s="58" t="s">
        <v>38</v>
      </c>
      <c r="B28" s="59" t="s">
        <v>39</v>
      </c>
      <c r="C28" s="63">
        <v>157</v>
      </c>
      <c r="D28" s="63">
        <v>162</v>
      </c>
      <c r="E28" s="68">
        <v>96.913579999999996</v>
      </c>
      <c r="F28" s="89">
        <v>3</v>
      </c>
      <c r="G28" s="88"/>
    </row>
    <row r="29" spans="1:7" s="2" customFormat="1" ht="15" customHeight="1" x14ac:dyDescent="0.25">
      <c r="A29" s="58" t="s">
        <v>40</v>
      </c>
      <c r="B29" s="59" t="s">
        <v>41</v>
      </c>
      <c r="C29" s="63">
        <v>20</v>
      </c>
      <c r="D29" s="63">
        <v>711</v>
      </c>
      <c r="E29" s="68">
        <v>2.8129400000000002</v>
      </c>
      <c r="F29" s="89">
        <v>0</v>
      </c>
      <c r="G29" s="88"/>
    </row>
    <row r="30" spans="1:7" s="2" customFormat="1" ht="15" customHeight="1" x14ac:dyDescent="0.25">
      <c r="A30" s="58" t="s">
        <v>156</v>
      </c>
      <c r="B30" s="59" t="s">
        <v>157</v>
      </c>
      <c r="C30" s="66">
        <v>1380</v>
      </c>
      <c r="D30" s="66">
        <v>1876</v>
      </c>
      <c r="E30" s="68">
        <v>73.560770000000005</v>
      </c>
      <c r="F30" s="89">
        <v>0</v>
      </c>
      <c r="G30" s="88"/>
    </row>
    <row r="31" spans="1:7" s="2" customFormat="1" ht="15" customHeight="1" x14ac:dyDescent="0.25">
      <c r="A31" s="58" t="s">
        <v>42</v>
      </c>
      <c r="B31" s="59" t="s">
        <v>43</v>
      </c>
      <c r="C31" s="63">
        <v>376</v>
      </c>
      <c r="D31" s="63">
        <v>586</v>
      </c>
      <c r="E31" s="68">
        <v>64.163820000000001</v>
      </c>
      <c r="F31" s="89">
        <v>0</v>
      </c>
      <c r="G31" s="88"/>
    </row>
    <row r="32" spans="1:7" s="2" customFormat="1" ht="15" customHeight="1" x14ac:dyDescent="0.25">
      <c r="A32" s="58" t="s">
        <v>44</v>
      </c>
      <c r="B32" s="59" t="s">
        <v>45</v>
      </c>
      <c r="C32" s="63">
        <v>144</v>
      </c>
      <c r="D32" s="63">
        <v>679</v>
      </c>
      <c r="E32" s="68">
        <v>21.207660000000001</v>
      </c>
      <c r="F32" s="89">
        <v>0</v>
      </c>
      <c r="G32" s="88"/>
    </row>
    <row r="33" spans="1:7" s="2" customFormat="1" ht="15" customHeight="1" x14ac:dyDescent="0.25">
      <c r="A33" s="58" t="s">
        <v>46</v>
      </c>
      <c r="B33" s="59" t="s">
        <v>47</v>
      </c>
      <c r="C33" s="63">
        <v>681</v>
      </c>
      <c r="D33" s="63">
        <v>707</v>
      </c>
      <c r="E33" s="68">
        <v>96.322490000000002</v>
      </c>
      <c r="F33" s="89">
        <v>3</v>
      </c>
      <c r="G33" s="88"/>
    </row>
    <row r="34" spans="1:7" s="2" customFormat="1" ht="15" customHeight="1" x14ac:dyDescent="0.25">
      <c r="A34" s="58" t="s">
        <v>48</v>
      </c>
      <c r="B34" s="59" t="s">
        <v>49</v>
      </c>
      <c r="C34" s="63">
        <v>397</v>
      </c>
      <c r="D34" s="63">
        <v>433</v>
      </c>
      <c r="E34" s="68">
        <v>91.685910000000007</v>
      </c>
      <c r="F34" s="89">
        <v>3</v>
      </c>
      <c r="G34" s="88"/>
    </row>
    <row r="35" spans="1:7" s="2" customFormat="1" ht="15" customHeight="1" x14ac:dyDescent="0.25">
      <c r="A35" s="58" t="s">
        <v>50</v>
      </c>
      <c r="B35" s="59" t="s">
        <v>51</v>
      </c>
      <c r="C35" s="66">
        <v>1112</v>
      </c>
      <c r="D35" s="66">
        <v>1431</v>
      </c>
      <c r="E35" s="69">
        <v>77.707899999999995</v>
      </c>
      <c r="F35" s="89">
        <v>0</v>
      </c>
      <c r="G35" s="88"/>
    </row>
    <row r="36" spans="1:7" s="2" customFormat="1" ht="15" customHeight="1" x14ac:dyDescent="0.25">
      <c r="A36" s="58" t="s">
        <v>52</v>
      </c>
      <c r="B36" s="59" t="s">
        <v>53</v>
      </c>
      <c r="C36" s="63">
        <v>911</v>
      </c>
      <c r="D36" s="66">
        <v>1037</v>
      </c>
      <c r="E36" s="68">
        <v>87.84957</v>
      </c>
      <c r="F36" s="87">
        <v>1.5</v>
      </c>
      <c r="G36" s="88"/>
    </row>
    <row r="37" spans="1:7" s="2" customFormat="1" ht="15" customHeight="1" x14ac:dyDescent="0.25">
      <c r="A37" s="58" t="s">
        <v>54</v>
      </c>
      <c r="B37" s="59" t="s">
        <v>55</v>
      </c>
      <c r="C37" s="63">
        <v>430</v>
      </c>
      <c r="D37" s="63">
        <v>485</v>
      </c>
      <c r="E37" s="68">
        <v>88.659790000000001</v>
      </c>
      <c r="F37" s="87">
        <v>1.5</v>
      </c>
      <c r="G37" s="88"/>
    </row>
    <row r="38" spans="1:7" s="2" customFormat="1" ht="15" customHeight="1" x14ac:dyDescent="0.25">
      <c r="A38" s="58" t="s">
        <v>56</v>
      </c>
      <c r="B38" s="59" t="s">
        <v>57</v>
      </c>
      <c r="C38" s="63">
        <v>52</v>
      </c>
      <c r="D38" s="63">
        <v>154</v>
      </c>
      <c r="E38" s="68">
        <v>33.76623</v>
      </c>
      <c r="F38" s="89">
        <v>0</v>
      </c>
      <c r="G38" s="88"/>
    </row>
    <row r="39" spans="1:7" s="2" customFormat="1" ht="15" customHeight="1" x14ac:dyDescent="0.25">
      <c r="A39" s="58" t="s">
        <v>58</v>
      </c>
      <c r="B39" s="59" t="s">
        <v>59</v>
      </c>
      <c r="C39" s="63">
        <v>614</v>
      </c>
      <c r="D39" s="66">
        <v>1153</v>
      </c>
      <c r="E39" s="68">
        <v>53.252389999999998</v>
      </c>
      <c r="F39" s="89">
        <v>0</v>
      </c>
      <c r="G39" s="88"/>
    </row>
    <row r="40" spans="1:7" s="2" customFormat="1" ht="15" customHeight="1" x14ac:dyDescent="0.25">
      <c r="A40" s="58" t="s">
        <v>60</v>
      </c>
      <c r="B40" s="59" t="s">
        <v>61</v>
      </c>
      <c r="C40" s="63">
        <v>265</v>
      </c>
      <c r="D40" s="63">
        <v>287</v>
      </c>
      <c r="E40" s="68">
        <v>92.334490000000002</v>
      </c>
      <c r="F40" s="89">
        <v>3</v>
      </c>
      <c r="G40" s="88"/>
    </row>
    <row r="41" spans="1:7" s="2" customFormat="1" ht="15" customHeight="1" x14ac:dyDescent="0.25">
      <c r="A41" s="58" t="s">
        <v>142</v>
      </c>
      <c r="B41" s="59" t="s">
        <v>143</v>
      </c>
      <c r="C41" s="66">
        <v>1736</v>
      </c>
      <c r="D41" s="66">
        <v>1976</v>
      </c>
      <c r="E41" s="68">
        <v>87.854249999999993</v>
      </c>
      <c r="F41" s="87">
        <v>1.5</v>
      </c>
      <c r="G41" s="88"/>
    </row>
    <row r="42" spans="1:7" s="2" customFormat="1" ht="15" customHeight="1" x14ac:dyDescent="0.25">
      <c r="A42" s="58" t="s">
        <v>144</v>
      </c>
      <c r="B42" s="59" t="s">
        <v>145</v>
      </c>
      <c r="C42" s="63">
        <v>685</v>
      </c>
      <c r="D42" s="63">
        <v>740</v>
      </c>
      <c r="E42" s="68">
        <v>92.567570000000003</v>
      </c>
      <c r="F42" s="89">
        <v>3</v>
      </c>
      <c r="G42" s="88"/>
    </row>
    <row r="43" spans="1:7" s="2" customFormat="1" ht="15" customHeight="1" x14ac:dyDescent="0.25">
      <c r="A43" s="58" t="s">
        <v>62</v>
      </c>
      <c r="B43" s="59" t="s">
        <v>63</v>
      </c>
      <c r="C43" s="63">
        <v>119</v>
      </c>
      <c r="D43" s="63">
        <v>141</v>
      </c>
      <c r="E43" s="68">
        <v>84.39716</v>
      </c>
      <c r="F43" s="87">
        <v>1.5</v>
      </c>
      <c r="G43" s="88"/>
    </row>
    <row r="44" spans="1:7" s="2" customFormat="1" ht="15" customHeight="1" x14ac:dyDescent="0.25">
      <c r="A44" s="58" t="s">
        <v>64</v>
      </c>
      <c r="B44" s="59" t="s">
        <v>65</v>
      </c>
      <c r="C44" s="63">
        <v>181</v>
      </c>
      <c r="D44" s="63">
        <v>305</v>
      </c>
      <c r="E44" s="68">
        <v>59.344259999999998</v>
      </c>
      <c r="F44" s="89">
        <v>0</v>
      </c>
      <c r="G44" s="88"/>
    </row>
    <row r="45" spans="1:7" s="2" customFormat="1" ht="15" customHeight="1" x14ac:dyDescent="0.25">
      <c r="A45" s="58" t="s">
        <v>66</v>
      </c>
      <c r="B45" s="59" t="s">
        <v>67</v>
      </c>
      <c r="C45" s="63">
        <v>2</v>
      </c>
      <c r="D45" s="63">
        <v>241</v>
      </c>
      <c r="E45" s="68">
        <v>0.82987999999999995</v>
      </c>
      <c r="F45" s="89">
        <v>0</v>
      </c>
      <c r="G45" s="88"/>
    </row>
    <row r="46" spans="1:7" s="2" customFormat="1" ht="15" customHeight="1" x14ac:dyDescent="0.25">
      <c r="A46" s="58" t="s">
        <v>68</v>
      </c>
      <c r="B46" s="59" t="s">
        <v>69</v>
      </c>
      <c r="C46" s="63">
        <v>25</v>
      </c>
      <c r="D46" s="63">
        <v>424</v>
      </c>
      <c r="E46" s="68">
        <v>5.8962300000000001</v>
      </c>
      <c r="F46" s="89">
        <v>0</v>
      </c>
      <c r="G46" s="88"/>
    </row>
    <row r="47" spans="1:7" s="2" customFormat="1" ht="15" customHeight="1" x14ac:dyDescent="0.25">
      <c r="A47" s="58" t="s">
        <v>148</v>
      </c>
      <c r="B47" s="59" t="s">
        <v>149</v>
      </c>
      <c r="C47" s="63">
        <v>56</v>
      </c>
      <c r="D47" s="63">
        <v>56</v>
      </c>
      <c r="E47" s="63">
        <v>100</v>
      </c>
      <c r="F47" s="89">
        <v>3</v>
      </c>
      <c r="G47" s="88"/>
    </row>
    <row r="48" spans="1:7" s="2" customFormat="1" ht="15" customHeight="1" x14ac:dyDescent="0.25">
      <c r="A48" s="58" t="s">
        <v>70</v>
      </c>
      <c r="B48" s="59" t="s">
        <v>71</v>
      </c>
      <c r="C48" s="66">
        <v>1299</v>
      </c>
      <c r="D48" s="66">
        <v>1317</v>
      </c>
      <c r="E48" s="68">
        <v>98.633260000000007</v>
      </c>
      <c r="F48" s="89">
        <v>3</v>
      </c>
      <c r="G48" s="88"/>
    </row>
    <row r="49" spans="1:7" s="2" customFormat="1" ht="15" customHeight="1" x14ac:dyDescent="0.25">
      <c r="A49" s="58" t="s">
        <v>74</v>
      </c>
      <c r="B49" s="59" t="s">
        <v>75</v>
      </c>
      <c r="C49" s="60">
        <v>0</v>
      </c>
      <c r="D49" s="60">
        <v>0</v>
      </c>
      <c r="E49" s="62"/>
      <c r="F49" s="89">
        <v>0</v>
      </c>
      <c r="G49" s="88"/>
    </row>
    <row r="50" spans="1:7" s="2" customFormat="1" ht="15" customHeight="1" x14ac:dyDescent="0.25">
      <c r="A50" s="58" t="s">
        <v>78</v>
      </c>
      <c r="B50" s="59" t="s">
        <v>79</v>
      </c>
      <c r="C50" s="60">
        <v>0</v>
      </c>
      <c r="D50" s="60">
        <v>0</v>
      </c>
      <c r="E50" s="62"/>
      <c r="F50" s="89">
        <v>0</v>
      </c>
      <c r="G50" s="88"/>
    </row>
    <row r="51" spans="1:7" s="2" customFormat="1" ht="15" customHeight="1" x14ac:dyDescent="0.25">
      <c r="A51" s="58" t="s">
        <v>80</v>
      </c>
      <c r="B51" s="59" t="s">
        <v>81</v>
      </c>
      <c r="C51" s="63">
        <v>12</v>
      </c>
      <c r="D51" s="63">
        <v>13</v>
      </c>
      <c r="E51" s="68">
        <v>92.307689999999994</v>
      </c>
      <c r="F51" s="89">
        <v>3</v>
      </c>
      <c r="G51" s="88"/>
    </row>
    <row r="52" spans="1:7" s="2" customFormat="1" ht="15" customHeight="1" x14ac:dyDescent="0.25">
      <c r="A52" s="58" t="s">
        <v>82</v>
      </c>
      <c r="B52" s="59" t="s">
        <v>83</v>
      </c>
      <c r="C52" s="63">
        <v>26</v>
      </c>
      <c r="D52" s="63">
        <v>37</v>
      </c>
      <c r="E52" s="68">
        <v>70.270269999999996</v>
      </c>
      <c r="F52" s="89">
        <v>0</v>
      </c>
      <c r="G52" s="88"/>
    </row>
    <row r="53" spans="1:7" s="2" customFormat="1" ht="15" customHeight="1" x14ac:dyDescent="0.25">
      <c r="A53" s="58" t="s">
        <v>84</v>
      </c>
      <c r="B53" s="59" t="s">
        <v>85</v>
      </c>
      <c r="C53" s="63">
        <v>9</v>
      </c>
      <c r="D53" s="63">
        <v>9</v>
      </c>
      <c r="E53" s="63">
        <v>100</v>
      </c>
      <c r="F53" s="89">
        <v>3</v>
      </c>
      <c r="G53" s="88"/>
    </row>
    <row r="54" spans="1:7" s="2" customFormat="1" ht="15" customHeight="1" x14ac:dyDescent="0.25">
      <c r="A54" s="58" t="s">
        <v>88</v>
      </c>
      <c r="B54" s="59" t="s">
        <v>89</v>
      </c>
      <c r="C54" s="63">
        <v>3</v>
      </c>
      <c r="D54" s="63">
        <v>3</v>
      </c>
      <c r="E54" s="63">
        <v>100</v>
      </c>
      <c r="F54" s="89">
        <v>3</v>
      </c>
      <c r="G54" s="88"/>
    </row>
    <row r="55" spans="1:7" s="2" customFormat="1" ht="15" customHeight="1" x14ac:dyDescent="0.25">
      <c r="A55" s="58" t="s">
        <v>90</v>
      </c>
      <c r="B55" s="59" t="s">
        <v>91</v>
      </c>
      <c r="C55" s="63">
        <v>123</v>
      </c>
      <c r="D55" s="63">
        <v>134</v>
      </c>
      <c r="E55" s="68">
        <v>91.791039999999995</v>
      </c>
      <c r="F55" s="89">
        <v>3</v>
      </c>
      <c r="G55" s="88"/>
    </row>
    <row r="56" spans="1:7" s="2" customFormat="1" ht="15" customHeight="1" x14ac:dyDescent="0.25">
      <c r="A56" s="58" t="s">
        <v>92</v>
      </c>
      <c r="B56" s="59" t="s">
        <v>93</v>
      </c>
      <c r="C56" s="63">
        <v>10</v>
      </c>
      <c r="D56" s="63">
        <v>10</v>
      </c>
      <c r="E56" s="63">
        <v>100</v>
      </c>
      <c r="F56" s="89">
        <v>3</v>
      </c>
      <c r="G56" s="88"/>
    </row>
    <row r="57" spans="1:7" s="2" customFormat="1" ht="15" customHeight="1" x14ac:dyDescent="0.25">
      <c r="A57" s="58" t="s">
        <v>94</v>
      </c>
      <c r="B57" s="59" t="s">
        <v>95</v>
      </c>
      <c r="C57" s="63">
        <v>29</v>
      </c>
      <c r="D57" s="63">
        <v>29</v>
      </c>
      <c r="E57" s="63">
        <v>100</v>
      </c>
      <c r="F57" s="89">
        <v>3</v>
      </c>
      <c r="G57" s="88"/>
    </row>
    <row r="58" spans="1:7" s="2" customFormat="1" ht="15" customHeight="1" x14ac:dyDescent="0.25">
      <c r="A58" s="58" t="s">
        <v>96</v>
      </c>
      <c r="B58" s="59" t="s">
        <v>97</v>
      </c>
      <c r="C58" s="63">
        <v>75</v>
      </c>
      <c r="D58" s="63">
        <v>75</v>
      </c>
      <c r="E58" s="63">
        <v>100</v>
      </c>
      <c r="F58" s="89">
        <v>3</v>
      </c>
      <c r="G58" s="88"/>
    </row>
    <row r="59" spans="1:7" s="2" customFormat="1" ht="15" customHeight="1" x14ac:dyDescent="0.25">
      <c r="A59" s="58" t="s">
        <v>98</v>
      </c>
      <c r="B59" s="59" t="s">
        <v>99</v>
      </c>
      <c r="C59" s="63">
        <v>58</v>
      </c>
      <c r="D59" s="63">
        <v>74</v>
      </c>
      <c r="E59" s="68">
        <v>78.378380000000007</v>
      </c>
      <c r="F59" s="89">
        <v>0</v>
      </c>
      <c r="G59" s="88"/>
    </row>
    <row r="60" spans="1:7" s="2" customFormat="1" ht="15" customHeight="1" x14ac:dyDescent="0.25">
      <c r="A60" s="58" t="s">
        <v>100</v>
      </c>
      <c r="B60" s="59" t="s">
        <v>101</v>
      </c>
      <c r="C60" s="60">
        <v>0</v>
      </c>
      <c r="D60" s="60">
        <v>0</v>
      </c>
      <c r="E60" s="62"/>
      <c r="F60" s="89">
        <v>0</v>
      </c>
      <c r="G60" s="88"/>
    </row>
    <row r="61" spans="1:7" s="2" customFormat="1" ht="15" customHeight="1" x14ac:dyDescent="0.25">
      <c r="A61" s="58" t="s">
        <v>106</v>
      </c>
      <c r="B61" s="59" t="s">
        <v>107</v>
      </c>
      <c r="C61" s="60">
        <v>0</v>
      </c>
      <c r="D61" s="60">
        <v>0</v>
      </c>
      <c r="E61" s="62"/>
      <c r="F61" s="89">
        <v>0</v>
      </c>
      <c r="G61" s="88"/>
    </row>
    <row r="62" spans="1:7" s="2" customFormat="1" ht="15" customHeight="1" x14ac:dyDescent="0.25">
      <c r="A62" s="58" t="s">
        <v>108</v>
      </c>
      <c r="B62" s="59" t="s">
        <v>109</v>
      </c>
      <c r="C62" s="63">
        <v>9</v>
      </c>
      <c r="D62" s="63">
        <v>10</v>
      </c>
      <c r="E62" s="63">
        <v>90</v>
      </c>
      <c r="F62" s="87">
        <v>1.5</v>
      </c>
      <c r="G62" s="88"/>
    </row>
    <row r="63" spans="1:7" s="2" customFormat="1" ht="15" customHeight="1" x14ac:dyDescent="0.25">
      <c r="A63" s="58" t="s">
        <v>110</v>
      </c>
      <c r="B63" s="59" t="s">
        <v>111</v>
      </c>
      <c r="C63" s="60">
        <v>0</v>
      </c>
      <c r="D63" s="60">
        <v>0</v>
      </c>
      <c r="E63" s="62"/>
      <c r="F63" s="89">
        <v>0</v>
      </c>
      <c r="G63" s="88"/>
    </row>
    <row r="64" spans="1:7" s="2" customFormat="1" ht="15" customHeight="1" x14ac:dyDescent="0.25">
      <c r="A64" s="58" t="s">
        <v>112</v>
      </c>
      <c r="B64" s="59" t="s">
        <v>113</v>
      </c>
      <c r="C64" s="60">
        <v>0</v>
      </c>
      <c r="D64" s="60">
        <v>0</v>
      </c>
      <c r="E64" s="62"/>
      <c r="F64" s="89">
        <v>0</v>
      </c>
      <c r="G64" s="88"/>
    </row>
    <row r="65" spans="1:7" s="2" customFormat="1" ht="15" customHeight="1" x14ac:dyDescent="0.25">
      <c r="A65" s="58" t="s">
        <v>114</v>
      </c>
      <c r="B65" s="59" t="s">
        <v>115</v>
      </c>
      <c r="C65" s="63">
        <v>195</v>
      </c>
      <c r="D65" s="63">
        <v>211</v>
      </c>
      <c r="E65" s="68">
        <v>92.417060000000006</v>
      </c>
      <c r="F65" s="89">
        <v>3</v>
      </c>
      <c r="G65" s="88"/>
    </row>
    <row r="66" spans="1:7" s="2" customFormat="1" ht="15" customHeight="1" x14ac:dyDescent="0.25">
      <c r="A66" s="58" t="s">
        <v>104</v>
      </c>
      <c r="B66" s="59" t="s">
        <v>105</v>
      </c>
      <c r="C66" s="63">
        <v>3</v>
      </c>
      <c r="D66" s="63">
        <v>6</v>
      </c>
      <c r="E66" s="63">
        <v>50</v>
      </c>
      <c r="F66" s="89">
        <v>0</v>
      </c>
      <c r="G66" s="88"/>
    </row>
    <row r="67" spans="1:7" s="2" customFormat="1" ht="15" customHeight="1" x14ac:dyDescent="0.25">
      <c r="A67" s="58" t="s">
        <v>116</v>
      </c>
      <c r="B67" s="59" t="s">
        <v>117</v>
      </c>
      <c r="C67" s="63">
        <v>155</v>
      </c>
      <c r="D67" s="63">
        <v>155</v>
      </c>
      <c r="E67" s="63">
        <v>100</v>
      </c>
      <c r="F67" s="89">
        <v>3</v>
      </c>
      <c r="G67" s="88"/>
    </row>
    <row r="68" spans="1:7" s="2" customFormat="1" ht="15" customHeight="1" x14ac:dyDescent="0.25">
      <c r="A68" s="58" t="s">
        <v>120</v>
      </c>
      <c r="B68" s="59" t="s">
        <v>121</v>
      </c>
      <c r="C68" s="63">
        <v>4</v>
      </c>
      <c r="D68" s="63">
        <v>6</v>
      </c>
      <c r="E68" s="68">
        <v>66.666669999999996</v>
      </c>
      <c r="F68" s="89">
        <v>0</v>
      </c>
      <c r="G68" s="88"/>
    </row>
    <row r="69" spans="1:7" s="2" customFormat="1" ht="15" customHeight="1" x14ac:dyDescent="0.25">
      <c r="A69" s="58" t="s">
        <v>124</v>
      </c>
      <c r="B69" s="59" t="s">
        <v>125</v>
      </c>
      <c r="C69" s="63">
        <v>5</v>
      </c>
      <c r="D69" s="63">
        <v>5</v>
      </c>
      <c r="E69" s="63">
        <v>100</v>
      </c>
      <c r="F69" s="89">
        <v>3</v>
      </c>
      <c r="G69" s="88"/>
    </row>
    <row r="70" spans="1:7" s="2" customFormat="1" ht="15" customHeight="1" x14ac:dyDescent="0.25">
      <c r="A70" s="58" t="s">
        <v>102</v>
      </c>
      <c r="B70" s="59" t="s">
        <v>103</v>
      </c>
      <c r="C70" s="63">
        <v>10</v>
      </c>
      <c r="D70" s="63">
        <v>10</v>
      </c>
      <c r="E70" s="63">
        <v>100</v>
      </c>
      <c r="F70" s="89">
        <v>3</v>
      </c>
      <c r="G70" s="88"/>
    </row>
    <row r="71" spans="1:7" ht="15" customHeight="1" x14ac:dyDescent="0.2">
      <c r="A71" s="90"/>
      <c r="B71" s="90" t="s">
        <v>316</v>
      </c>
      <c r="C71" s="91">
        <v>42403</v>
      </c>
      <c r="D71" s="91">
        <v>49878</v>
      </c>
      <c r="E71" s="92">
        <v>0</v>
      </c>
      <c r="F71" s="93"/>
      <c r="G71" s="88"/>
    </row>
  </sheetData>
  <mergeCells count="7">
    <mergeCell ref="A6:F6"/>
    <mergeCell ref="A8:C9"/>
    <mergeCell ref="D1:F1"/>
    <mergeCell ref="A3:C3"/>
    <mergeCell ref="D3:F4"/>
    <mergeCell ref="A4:C4"/>
    <mergeCell ref="A5:F5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71"/>
  <sheetViews>
    <sheetView view="pageBreakPreview" zoomScale="120" zoomScaleNormal="100" zoomScaleSheetLayoutView="120" workbookViewId="0"/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7" s="3" customFormat="1" ht="36.950000000000003" customHeight="1" x14ac:dyDescent="0.25">
      <c r="D1" s="167" t="s">
        <v>324</v>
      </c>
      <c r="E1" s="167"/>
      <c r="F1" s="167"/>
    </row>
    <row r="2" spans="1:7" s="2" customFormat="1" ht="15" customHeight="1" x14ac:dyDescent="0.25">
      <c r="F2" s="15" t="s">
        <v>1</v>
      </c>
    </row>
    <row r="3" spans="1:7" s="20" customFormat="1" ht="15.95" customHeight="1" x14ac:dyDescent="0.25">
      <c r="A3" s="204" t="s">
        <v>160</v>
      </c>
      <c r="B3" s="204"/>
      <c r="C3" s="204"/>
      <c r="D3" s="190" t="s">
        <v>306</v>
      </c>
      <c r="E3" s="190"/>
      <c r="F3" s="190"/>
    </row>
    <row r="4" spans="1:7" s="20" customFormat="1" ht="15.95" customHeight="1" x14ac:dyDescent="0.25">
      <c r="A4" s="205" t="s">
        <v>307</v>
      </c>
      <c r="B4" s="205"/>
      <c r="C4" s="205"/>
      <c r="D4" s="191"/>
      <c r="E4" s="191"/>
      <c r="F4" s="191"/>
    </row>
    <row r="5" spans="1:7" s="20" customFormat="1" ht="83.1" customHeight="1" x14ac:dyDescent="0.2">
      <c r="A5" s="177" t="s">
        <v>325</v>
      </c>
      <c r="B5" s="177"/>
      <c r="C5" s="177"/>
      <c r="D5" s="177"/>
      <c r="E5" s="177"/>
      <c r="F5" s="177"/>
    </row>
    <row r="6" spans="1:7" s="16" customFormat="1" ht="15" customHeight="1" x14ac:dyDescent="0.25">
      <c r="A6" s="169" t="s">
        <v>3</v>
      </c>
      <c r="B6" s="169"/>
      <c r="C6" s="169"/>
      <c r="D6" s="169"/>
      <c r="E6" s="169"/>
      <c r="F6" s="169"/>
    </row>
    <row r="7" spans="1:7" s="20" customFormat="1" ht="18.95" customHeight="1" x14ac:dyDescent="0.2"/>
    <row r="8" spans="1:7" s="20" customFormat="1" ht="15" customHeight="1" x14ac:dyDescent="0.25">
      <c r="A8" s="192" t="s">
        <v>326</v>
      </c>
      <c r="B8" s="192"/>
      <c r="C8" s="192"/>
      <c r="F8" s="83" t="s">
        <v>310</v>
      </c>
    </row>
    <row r="9" spans="1:7" s="20" customFormat="1" ht="48.95" customHeight="1" x14ac:dyDescent="0.2">
      <c r="A9" s="203"/>
      <c r="B9" s="203"/>
      <c r="C9" s="203"/>
      <c r="F9" s="84" t="s">
        <v>320</v>
      </c>
    </row>
    <row r="10" spans="1:7" ht="15" customHeight="1" x14ac:dyDescent="0.25"/>
    <row r="11" spans="1:7" s="20" customFormat="1" ht="0.95" customHeight="1" x14ac:dyDescent="0.2"/>
    <row r="12" spans="1:7" s="56" customFormat="1" ht="50.1" customHeight="1" x14ac:dyDescent="0.2">
      <c r="A12" s="19" t="s">
        <v>4</v>
      </c>
      <c r="B12" s="19" t="s">
        <v>5</v>
      </c>
      <c r="C12" s="7" t="s">
        <v>327</v>
      </c>
      <c r="D12" s="7" t="s">
        <v>328</v>
      </c>
      <c r="E12" s="7" t="s">
        <v>329</v>
      </c>
      <c r="F12" s="85" t="s">
        <v>315</v>
      </c>
      <c r="G12" s="86"/>
    </row>
    <row r="13" spans="1:7" s="2" customFormat="1" ht="15" customHeight="1" x14ac:dyDescent="0.25">
      <c r="A13" s="58" t="s">
        <v>132</v>
      </c>
      <c r="B13" s="59" t="s">
        <v>133</v>
      </c>
      <c r="C13" s="63">
        <v>602</v>
      </c>
      <c r="D13" s="66">
        <v>52901</v>
      </c>
      <c r="E13" s="68">
        <v>1.1379699999999999</v>
      </c>
      <c r="F13" s="89">
        <v>3</v>
      </c>
      <c r="G13" s="88"/>
    </row>
    <row r="14" spans="1:7" s="2" customFormat="1" ht="15" customHeight="1" x14ac:dyDescent="0.25">
      <c r="A14" s="58" t="s">
        <v>12</v>
      </c>
      <c r="B14" s="59" t="s">
        <v>13</v>
      </c>
      <c r="C14" s="63">
        <v>1</v>
      </c>
      <c r="D14" s="63">
        <v>142</v>
      </c>
      <c r="E14" s="68">
        <v>0.70423000000000002</v>
      </c>
      <c r="F14" s="89">
        <v>3</v>
      </c>
      <c r="G14" s="88"/>
    </row>
    <row r="15" spans="1:7" s="2" customFormat="1" ht="15" customHeight="1" x14ac:dyDescent="0.25">
      <c r="A15" s="58" t="s">
        <v>152</v>
      </c>
      <c r="B15" s="59" t="s">
        <v>153</v>
      </c>
      <c r="C15" s="63">
        <v>90</v>
      </c>
      <c r="D15" s="66">
        <v>6284</v>
      </c>
      <c r="E15" s="68">
        <v>1.43221</v>
      </c>
      <c r="F15" s="89">
        <v>3</v>
      </c>
      <c r="G15" s="88"/>
    </row>
    <row r="16" spans="1:7" s="2" customFormat="1" ht="15" customHeight="1" x14ac:dyDescent="0.25">
      <c r="A16" s="58" t="s">
        <v>20</v>
      </c>
      <c r="B16" s="59" t="s">
        <v>21</v>
      </c>
      <c r="C16" s="63">
        <v>158</v>
      </c>
      <c r="D16" s="66">
        <v>10619</v>
      </c>
      <c r="E16" s="69">
        <v>1.4879</v>
      </c>
      <c r="F16" s="89">
        <v>3</v>
      </c>
      <c r="G16" s="88"/>
    </row>
    <row r="17" spans="1:7" s="2" customFormat="1" ht="15" customHeight="1" x14ac:dyDescent="0.25">
      <c r="A17" s="58" t="s">
        <v>118</v>
      </c>
      <c r="B17" s="59" t="s">
        <v>119</v>
      </c>
      <c r="C17" s="60">
        <v>0</v>
      </c>
      <c r="D17" s="63">
        <v>813</v>
      </c>
      <c r="E17" s="62"/>
      <c r="F17" s="89">
        <v>3</v>
      </c>
      <c r="G17" s="88"/>
    </row>
    <row r="18" spans="1:7" s="2" customFormat="1" ht="15" customHeight="1" x14ac:dyDescent="0.25">
      <c r="A18" s="58" t="s">
        <v>24</v>
      </c>
      <c r="B18" s="59" t="s">
        <v>25</v>
      </c>
      <c r="C18" s="63">
        <v>56</v>
      </c>
      <c r="D18" s="66">
        <v>7180</v>
      </c>
      <c r="E18" s="68">
        <v>0.77993999999999997</v>
      </c>
      <c r="F18" s="89">
        <v>3</v>
      </c>
      <c r="G18" s="88"/>
    </row>
    <row r="19" spans="1:7" s="2" customFormat="1" ht="15" customHeight="1" x14ac:dyDescent="0.25">
      <c r="A19" s="58" t="s">
        <v>26</v>
      </c>
      <c r="B19" s="59" t="s">
        <v>27</v>
      </c>
      <c r="C19" s="63">
        <v>9</v>
      </c>
      <c r="D19" s="66">
        <v>2473</v>
      </c>
      <c r="E19" s="68">
        <v>0.36392999999999998</v>
      </c>
      <c r="F19" s="89">
        <v>3</v>
      </c>
      <c r="G19" s="88"/>
    </row>
    <row r="20" spans="1:7" s="2" customFormat="1" ht="15" customHeight="1" x14ac:dyDescent="0.25">
      <c r="A20" s="58" t="s">
        <v>122</v>
      </c>
      <c r="B20" s="59" t="s">
        <v>123</v>
      </c>
      <c r="C20" s="63">
        <v>69</v>
      </c>
      <c r="D20" s="66">
        <v>7948</v>
      </c>
      <c r="E20" s="68">
        <v>0.86814000000000002</v>
      </c>
      <c r="F20" s="89">
        <v>3</v>
      </c>
      <c r="G20" s="88"/>
    </row>
    <row r="21" spans="1:7" s="2" customFormat="1" ht="15" customHeight="1" x14ac:dyDescent="0.25">
      <c r="A21" s="58" t="s">
        <v>28</v>
      </c>
      <c r="B21" s="59" t="s">
        <v>29</v>
      </c>
      <c r="C21" s="63">
        <v>73</v>
      </c>
      <c r="D21" s="66">
        <v>8402</v>
      </c>
      <c r="E21" s="68">
        <v>0.86883999999999995</v>
      </c>
      <c r="F21" s="89">
        <v>3</v>
      </c>
      <c r="G21" s="88"/>
    </row>
    <row r="22" spans="1:7" s="2" customFormat="1" ht="15" customHeight="1" x14ac:dyDescent="0.25">
      <c r="A22" s="58" t="s">
        <v>138</v>
      </c>
      <c r="B22" s="59" t="s">
        <v>139</v>
      </c>
      <c r="C22" s="63">
        <v>29</v>
      </c>
      <c r="D22" s="66">
        <v>5093</v>
      </c>
      <c r="E22" s="68">
        <v>0.56940999999999997</v>
      </c>
      <c r="F22" s="89">
        <v>3</v>
      </c>
      <c r="G22" s="88"/>
    </row>
    <row r="23" spans="1:7" s="2" customFormat="1" ht="15" customHeight="1" x14ac:dyDescent="0.25">
      <c r="A23" s="58" t="s">
        <v>30</v>
      </c>
      <c r="B23" s="59" t="s">
        <v>31</v>
      </c>
      <c r="C23" s="63">
        <v>7</v>
      </c>
      <c r="D23" s="66">
        <v>1747</v>
      </c>
      <c r="E23" s="68">
        <v>0.40068999999999999</v>
      </c>
      <c r="F23" s="89">
        <v>3</v>
      </c>
      <c r="G23" s="88"/>
    </row>
    <row r="24" spans="1:7" s="2" customFormat="1" ht="15" customHeight="1" x14ac:dyDescent="0.25">
      <c r="A24" s="58" t="s">
        <v>32</v>
      </c>
      <c r="B24" s="59" t="s">
        <v>33</v>
      </c>
      <c r="C24" s="63">
        <v>20</v>
      </c>
      <c r="D24" s="66">
        <v>1145</v>
      </c>
      <c r="E24" s="68">
        <v>1.7467200000000001</v>
      </c>
      <c r="F24" s="89">
        <v>3</v>
      </c>
      <c r="G24" s="88"/>
    </row>
    <row r="25" spans="1:7" s="2" customFormat="1" ht="15" customHeight="1" x14ac:dyDescent="0.25">
      <c r="A25" s="58" t="s">
        <v>34</v>
      </c>
      <c r="B25" s="59" t="s">
        <v>35</v>
      </c>
      <c r="C25" s="63">
        <v>5</v>
      </c>
      <c r="D25" s="63">
        <v>752</v>
      </c>
      <c r="E25" s="68">
        <v>0.66488999999999998</v>
      </c>
      <c r="F25" s="89">
        <v>3</v>
      </c>
      <c r="G25" s="88"/>
    </row>
    <row r="26" spans="1:7" s="2" customFormat="1" ht="15" customHeight="1" x14ac:dyDescent="0.25">
      <c r="A26" s="58" t="s">
        <v>140</v>
      </c>
      <c r="B26" s="59" t="s">
        <v>141</v>
      </c>
      <c r="C26" s="63">
        <v>26</v>
      </c>
      <c r="D26" s="66">
        <v>2198</v>
      </c>
      <c r="E26" s="68">
        <v>1.18289</v>
      </c>
      <c r="F26" s="89">
        <v>3</v>
      </c>
      <c r="G26" s="88"/>
    </row>
    <row r="27" spans="1:7" s="2" customFormat="1" ht="15" customHeight="1" x14ac:dyDescent="0.25">
      <c r="A27" s="58" t="s">
        <v>36</v>
      </c>
      <c r="B27" s="59" t="s">
        <v>37</v>
      </c>
      <c r="C27" s="63">
        <v>51</v>
      </c>
      <c r="D27" s="66">
        <v>4170</v>
      </c>
      <c r="E27" s="68">
        <v>1.22302</v>
      </c>
      <c r="F27" s="89">
        <v>3</v>
      </c>
      <c r="G27" s="88"/>
    </row>
    <row r="28" spans="1:7" s="2" customFormat="1" ht="15" customHeight="1" x14ac:dyDescent="0.25">
      <c r="A28" s="58" t="s">
        <v>38</v>
      </c>
      <c r="B28" s="59" t="s">
        <v>39</v>
      </c>
      <c r="C28" s="63">
        <v>16</v>
      </c>
      <c r="D28" s="66">
        <v>1871</v>
      </c>
      <c r="E28" s="68">
        <v>0.85516000000000003</v>
      </c>
      <c r="F28" s="89">
        <v>3</v>
      </c>
      <c r="G28" s="88"/>
    </row>
    <row r="29" spans="1:7" s="2" customFormat="1" ht="15" customHeight="1" x14ac:dyDescent="0.25">
      <c r="A29" s="58" t="s">
        <v>40</v>
      </c>
      <c r="B29" s="59" t="s">
        <v>41</v>
      </c>
      <c r="C29" s="63">
        <v>43</v>
      </c>
      <c r="D29" s="66">
        <v>2838</v>
      </c>
      <c r="E29" s="68">
        <v>1.51515</v>
      </c>
      <c r="F29" s="89">
        <v>3</v>
      </c>
      <c r="G29" s="88"/>
    </row>
    <row r="30" spans="1:7" s="2" customFormat="1" ht="15" customHeight="1" x14ac:dyDescent="0.25">
      <c r="A30" s="58" t="s">
        <v>156</v>
      </c>
      <c r="B30" s="59" t="s">
        <v>157</v>
      </c>
      <c r="C30" s="63">
        <v>236</v>
      </c>
      <c r="D30" s="66">
        <v>11028</v>
      </c>
      <c r="E30" s="68">
        <v>2.1400100000000002</v>
      </c>
      <c r="F30" s="89">
        <v>3</v>
      </c>
      <c r="G30" s="88"/>
    </row>
    <row r="31" spans="1:7" s="2" customFormat="1" ht="15" customHeight="1" x14ac:dyDescent="0.25">
      <c r="A31" s="58" t="s">
        <v>42</v>
      </c>
      <c r="B31" s="59" t="s">
        <v>43</v>
      </c>
      <c r="C31" s="63">
        <v>58</v>
      </c>
      <c r="D31" s="66">
        <v>5595</v>
      </c>
      <c r="E31" s="68">
        <v>1.03664</v>
      </c>
      <c r="F31" s="89">
        <v>3</v>
      </c>
      <c r="G31" s="88"/>
    </row>
    <row r="32" spans="1:7" s="2" customFormat="1" ht="15" customHeight="1" x14ac:dyDescent="0.25">
      <c r="A32" s="58" t="s">
        <v>44</v>
      </c>
      <c r="B32" s="59" t="s">
        <v>45</v>
      </c>
      <c r="C32" s="63">
        <v>10</v>
      </c>
      <c r="D32" s="66">
        <v>1462</v>
      </c>
      <c r="E32" s="68">
        <v>0.68398999999999999</v>
      </c>
      <c r="F32" s="89">
        <v>3</v>
      </c>
      <c r="G32" s="88"/>
    </row>
    <row r="33" spans="1:7" s="2" customFormat="1" ht="15" customHeight="1" x14ac:dyDescent="0.25">
      <c r="A33" s="58" t="s">
        <v>46</v>
      </c>
      <c r="B33" s="59" t="s">
        <v>47</v>
      </c>
      <c r="C33" s="63">
        <v>27</v>
      </c>
      <c r="D33" s="66">
        <v>2370</v>
      </c>
      <c r="E33" s="68">
        <v>1.13924</v>
      </c>
      <c r="F33" s="89">
        <v>3</v>
      </c>
      <c r="G33" s="88"/>
    </row>
    <row r="34" spans="1:7" s="2" customFormat="1" ht="15" customHeight="1" x14ac:dyDescent="0.25">
      <c r="A34" s="58" t="s">
        <v>48</v>
      </c>
      <c r="B34" s="59" t="s">
        <v>49</v>
      </c>
      <c r="C34" s="63">
        <v>6</v>
      </c>
      <c r="D34" s="63">
        <v>867</v>
      </c>
      <c r="E34" s="68">
        <v>0.69203999999999999</v>
      </c>
      <c r="F34" s="89">
        <v>3</v>
      </c>
      <c r="G34" s="88"/>
    </row>
    <row r="35" spans="1:7" s="2" customFormat="1" ht="15" customHeight="1" x14ac:dyDescent="0.25">
      <c r="A35" s="58" t="s">
        <v>50</v>
      </c>
      <c r="B35" s="59" t="s">
        <v>51</v>
      </c>
      <c r="C35" s="63">
        <v>134</v>
      </c>
      <c r="D35" s="66">
        <v>9531</v>
      </c>
      <c r="E35" s="68">
        <v>1.40594</v>
      </c>
      <c r="F35" s="89">
        <v>3</v>
      </c>
      <c r="G35" s="88"/>
    </row>
    <row r="36" spans="1:7" s="2" customFormat="1" ht="15" customHeight="1" x14ac:dyDescent="0.25">
      <c r="A36" s="58" t="s">
        <v>52</v>
      </c>
      <c r="B36" s="59" t="s">
        <v>53</v>
      </c>
      <c r="C36" s="63">
        <v>27</v>
      </c>
      <c r="D36" s="66">
        <v>2237</v>
      </c>
      <c r="E36" s="68">
        <v>1.2069700000000001</v>
      </c>
      <c r="F36" s="89">
        <v>3</v>
      </c>
      <c r="G36" s="88"/>
    </row>
    <row r="37" spans="1:7" s="2" customFormat="1" ht="15" customHeight="1" x14ac:dyDescent="0.25">
      <c r="A37" s="58" t="s">
        <v>54</v>
      </c>
      <c r="B37" s="59" t="s">
        <v>55</v>
      </c>
      <c r="C37" s="63">
        <v>30</v>
      </c>
      <c r="D37" s="66">
        <v>2554</v>
      </c>
      <c r="E37" s="68">
        <v>1.1746300000000001</v>
      </c>
      <c r="F37" s="89">
        <v>3</v>
      </c>
      <c r="G37" s="88"/>
    </row>
    <row r="38" spans="1:7" s="2" customFormat="1" ht="15" customHeight="1" x14ac:dyDescent="0.25">
      <c r="A38" s="58" t="s">
        <v>56</v>
      </c>
      <c r="B38" s="59" t="s">
        <v>57</v>
      </c>
      <c r="C38" s="63">
        <v>68</v>
      </c>
      <c r="D38" s="66">
        <v>3467</v>
      </c>
      <c r="E38" s="68">
        <v>1.9613499999999999</v>
      </c>
      <c r="F38" s="89">
        <v>3</v>
      </c>
      <c r="G38" s="88"/>
    </row>
    <row r="39" spans="1:7" s="2" customFormat="1" ht="15" customHeight="1" x14ac:dyDescent="0.25">
      <c r="A39" s="58" t="s">
        <v>58</v>
      </c>
      <c r="B39" s="59" t="s">
        <v>59</v>
      </c>
      <c r="C39" s="63">
        <v>83</v>
      </c>
      <c r="D39" s="66">
        <v>5397</v>
      </c>
      <c r="E39" s="68">
        <v>1.53789</v>
      </c>
      <c r="F39" s="89">
        <v>3</v>
      </c>
      <c r="G39" s="88"/>
    </row>
    <row r="40" spans="1:7" s="2" customFormat="1" ht="15" customHeight="1" x14ac:dyDescent="0.25">
      <c r="A40" s="58" t="s">
        <v>60</v>
      </c>
      <c r="B40" s="59" t="s">
        <v>61</v>
      </c>
      <c r="C40" s="60">
        <v>0</v>
      </c>
      <c r="D40" s="63">
        <v>342</v>
      </c>
      <c r="E40" s="62"/>
      <c r="F40" s="89">
        <v>3</v>
      </c>
      <c r="G40" s="88"/>
    </row>
    <row r="41" spans="1:7" s="2" customFormat="1" ht="15" customHeight="1" x14ac:dyDescent="0.25">
      <c r="A41" s="58" t="s">
        <v>142</v>
      </c>
      <c r="B41" s="59" t="s">
        <v>143</v>
      </c>
      <c r="C41" s="63">
        <v>73</v>
      </c>
      <c r="D41" s="66">
        <v>4758</v>
      </c>
      <c r="E41" s="68">
        <v>1.53426</v>
      </c>
      <c r="F41" s="89">
        <v>3</v>
      </c>
      <c r="G41" s="88"/>
    </row>
    <row r="42" spans="1:7" s="2" customFormat="1" ht="15" customHeight="1" x14ac:dyDescent="0.25">
      <c r="A42" s="58" t="s">
        <v>144</v>
      </c>
      <c r="B42" s="59" t="s">
        <v>145</v>
      </c>
      <c r="C42" s="63">
        <v>198</v>
      </c>
      <c r="D42" s="66">
        <v>17194</v>
      </c>
      <c r="E42" s="68">
        <v>1.1515599999999999</v>
      </c>
      <c r="F42" s="89">
        <v>3</v>
      </c>
      <c r="G42" s="88"/>
    </row>
    <row r="43" spans="1:7" s="2" customFormat="1" ht="15" customHeight="1" x14ac:dyDescent="0.25">
      <c r="A43" s="58" t="s">
        <v>62</v>
      </c>
      <c r="B43" s="59" t="s">
        <v>63</v>
      </c>
      <c r="C43" s="63">
        <v>97</v>
      </c>
      <c r="D43" s="66">
        <v>4541</v>
      </c>
      <c r="E43" s="68">
        <v>2.1360899999999998</v>
      </c>
      <c r="F43" s="89">
        <v>3</v>
      </c>
      <c r="G43" s="88"/>
    </row>
    <row r="44" spans="1:7" s="2" customFormat="1" ht="15" customHeight="1" x14ac:dyDescent="0.25">
      <c r="A44" s="58" t="s">
        <v>64</v>
      </c>
      <c r="B44" s="59" t="s">
        <v>65</v>
      </c>
      <c r="C44" s="63">
        <v>42</v>
      </c>
      <c r="D44" s="66">
        <v>4343</v>
      </c>
      <c r="E44" s="68">
        <v>0.96706999999999999</v>
      </c>
      <c r="F44" s="89">
        <v>3</v>
      </c>
      <c r="G44" s="88"/>
    </row>
    <row r="45" spans="1:7" s="2" customFormat="1" ht="15" customHeight="1" x14ac:dyDescent="0.25">
      <c r="A45" s="58" t="s">
        <v>66</v>
      </c>
      <c r="B45" s="59" t="s">
        <v>67</v>
      </c>
      <c r="C45" s="63">
        <v>32</v>
      </c>
      <c r="D45" s="66">
        <v>1623</v>
      </c>
      <c r="E45" s="68">
        <v>1.97166</v>
      </c>
      <c r="F45" s="89">
        <v>3</v>
      </c>
      <c r="G45" s="88"/>
    </row>
    <row r="46" spans="1:7" s="2" customFormat="1" ht="15" customHeight="1" x14ac:dyDescent="0.25">
      <c r="A46" s="58" t="s">
        <v>68</v>
      </c>
      <c r="B46" s="59" t="s">
        <v>69</v>
      </c>
      <c r="C46" s="63">
        <v>15</v>
      </c>
      <c r="D46" s="66">
        <v>1139</v>
      </c>
      <c r="E46" s="68">
        <v>1.31694</v>
      </c>
      <c r="F46" s="89">
        <v>3</v>
      </c>
      <c r="G46" s="88"/>
    </row>
    <row r="47" spans="1:7" s="2" customFormat="1" ht="15" customHeight="1" x14ac:dyDescent="0.25">
      <c r="A47" s="58" t="s">
        <v>148</v>
      </c>
      <c r="B47" s="59" t="s">
        <v>149</v>
      </c>
      <c r="C47" s="60">
        <v>0</v>
      </c>
      <c r="D47" s="63">
        <v>179</v>
      </c>
      <c r="E47" s="62"/>
      <c r="F47" s="89">
        <v>3</v>
      </c>
      <c r="G47" s="88"/>
    </row>
    <row r="48" spans="1:7" s="2" customFormat="1" ht="15" customHeight="1" x14ac:dyDescent="0.25">
      <c r="A48" s="58" t="s">
        <v>70</v>
      </c>
      <c r="B48" s="59" t="s">
        <v>71</v>
      </c>
      <c r="C48" s="63">
        <v>43</v>
      </c>
      <c r="D48" s="66">
        <v>5601</v>
      </c>
      <c r="E48" s="68">
        <v>0.76771999999999996</v>
      </c>
      <c r="F48" s="89">
        <v>3</v>
      </c>
      <c r="G48" s="88"/>
    </row>
    <row r="49" spans="1:7" s="2" customFormat="1" ht="15" customHeight="1" x14ac:dyDescent="0.25">
      <c r="A49" s="58" t="s">
        <v>74</v>
      </c>
      <c r="B49" s="59" t="s">
        <v>75</v>
      </c>
      <c r="C49" s="60">
        <v>0</v>
      </c>
      <c r="D49" s="60">
        <v>0</v>
      </c>
      <c r="E49" s="62"/>
      <c r="F49" s="89">
        <v>3</v>
      </c>
      <c r="G49" s="88"/>
    </row>
    <row r="50" spans="1:7" s="2" customFormat="1" ht="15" customHeight="1" x14ac:dyDescent="0.25">
      <c r="A50" s="58" t="s">
        <v>78</v>
      </c>
      <c r="B50" s="59" t="s">
        <v>79</v>
      </c>
      <c r="C50" s="63">
        <v>1</v>
      </c>
      <c r="D50" s="63">
        <v>91</v>
      </c>
      <c r="E50" s="69">
        <v>1.0989</v>
      </c>
      <c r="F50" s="89">
        <v>3</v>
      </c>
      <c r="G50" s="88"/>
    </row>
    <row r="51" spans="1:7" s="2" customFormat="1" ht="15" customHeight="1" x14ac:dyDescent="0.25">
      <c r="A51" s="58" t="s">
        <v>80</v>
      </c>
      <c r="B51" s="59" t="s">
        <v>81</v>
      </c>
      <c r="C51" s="60">
        <v>0</v>
      </c>
      <c r="D51" s="63">
        <v>87</v>
      </c>
      <c r="E51" s="62"/>
      <c r="F51" s="89">
        <v>3</v>
      </c>
      <c r="G51" s="88"/>
    </row>
    <row r="52" spans="1:7" s="2" customFormat="1" ht="15" customHeight="1" x14ac:dyDescent="0.25">
      <c r="A52" s="58" t="s">
        <v>82</v>
      </c>
      <c r="B52" s="59" t="s">
        <v>83</v>
      </c>
      <c r="C52" s="60">
        <v>0</v>
      </c>
      <c r="D52" s="63">
        <v>254</v>
      </c>
      <c r="E52" s="62"/>
      <c r="F52" s="89">
        <v>3</v>
      </c>
      <c r="G52" s="88"/>
    </row>
    <row r="53" spans="1:7" s="2" customFormat="1" ht="15" customHeight="1" x14ac:dyDescent="0.25">
      <c r="A53" s="58" t="s">
        <v>84</v>
      </c>
      <c r="B53" s="59" t="s">
        <v>85</v>
      </c>
      <c r="C53" s="60">
        <v>0</v>
      </c>
      <c r="D53" s="63">
        <v>45</v>
      </c>
      <c r="E53" s="62"/>
      <c r="F53" s="89">
        <v>3</v>
      </c>
      <c r="G53" s="88"/>
    </row>
    <row r="54" spans="1:7" s="2" customFormat="1" ht="15" customHeight="1" x14ac:dyDescent="0.25">
      <c r="A54" s="58" t="s">
        <v>88</v>
      </c>
      <c r="B54" s="59" t="s">
        <v>89</v>
      </c>
      <c r="C54" s="63">
        <v>2</v>
      </c>
      <c r="D54" s="63">
        <v>34</v>
      </c>
      <c r="E54" s="68">
        <v>5.8823499999999997</v>
      </c>
      <c r="F54" s="89">
        <v>3</v>
      </c>
      <c r="G54" s="88"/>
    </row>
    <row r="55" spans="1:7" s="2" customFormat="1" ht="15" customHeight="1" x14ac:dyDescent="0.25">
      <c r="A55" s="58" t="s">
        <v>90</v>
      </c>
      <c r="B55" s="59" t="s">
        <v>91</v>
      </c>
      <c r="C55" s="63">
        <v>1</v>
      </c>
      <c r="D55" s="63">
        <v>96</v>
      </c>
      <c r="E55" s="68">
        <v>1.0416700000000001</v>
      </c>
      <c r="F55" s="89">
        <v>3</v>
      </c>
      <c r="G55" s="88"/>
    </row>
    <row r="56" spans="1:7" s="2" customFormat="1" ht="15" customHeight="1" x14ac:dyDescent="0.25">
      <c r="A56" s="58" t="s">
        <v>92</v>
      </c>
      <c r="B56" s="59" t="s">
        <v>93</v>
      </c>
      <c r="C56" s="60">
        <v>0</v>
      </c>
      <c r="D56" s="63">
        <v>43</v>
      </c>
      <c r="E56" s="62"/>
      <c r="F56" s="89">
        <v>3</v>
      </c>
      <c r="G56" s="88"/>
    </row>
    <row r="57" spans="1:7" s="2" customFormat="1" ht="15" customHeight="1" x14ac:dyDescent="0.25">
      <c r="A57" s="58" t="s">
        <v>94</v>
      </c>
      <c r="B57" s="59" t="s">
        <v>95</v>
      </c>
      <c r="C57" s="60">
        <v>0</v>
      </c>
      <c r="D57" s="63">
        <v>18</v>
      </c>
      <c r="E57" s="62"/>
      <c r="F57" s="89">
        <v>3</v>
      </c>
      <c r="G57" s="88"/>
    </row>
    <row r="58" spans="1:7" s="2" customFormat="1" ht="15" customHeight="1" x14ac:dyDescent="0.25">
      <c r="A58" s="58" t="s">
        <v>96</v>
      </c>
      <c r="B58" s="59" t="s">
        <v>97</v>
      </c>
      <c r="C58" s="63">
        <v>1</v>
      </c>
      <c r="D58" s="63">
        <v>182</v>
      </c>
      <c r="E58" s="68">
        <v>0.54944999999999999</v>
      </c>
      <c r="F58" s="89">
        <v>3</v>
      </c>
      <c r="G58" s="88"/>
    </row>
    <row r="59" spans="1:7" s="2" customFormat="1" ht="15" customHeight="1" x14ac:dyDescent="0.25">
      <c r="A59" s="58" t="s">
        <v>98</v>
      </c>
      <c r="B59" s="59" t="s">
        <v>99</v>
      </c>
      <c r="C59" s="63">
        <v>3</v>
      </c>
      <c r="D59" s="63">
        <v>514</v>
      </c>
      <c r="E59" s="68">
        <v>0.58365999999999996</v>
      </c>
      <c r="F59" s="89">
        <v>3</v>
      </c>
      <c r="G59" s="88"/>
    </row>
    <row r="60" spans="1:7" s="2" customFormat="1" ht="15" customHeight="1" x14ac:dyDescent="0.25">
      <c r="A60" s="58" t="s">
        <v>100</v>
      </c>
      <c r="B60" s="59" t="s">
        <v>101</v>
      </c>
      <c r="C60" s="60">
        <v>0</v>
      </c>
      <c r="D60" s="63">
        <v>31</v>
      </c>
      <c r="E60" s="62"/>
      <c r="F60" s="89">
        <v>3</v>
      </c>
      <c r="G60" s="88"/>
    </row>
    <row r="61" spans="1:7" s="2" customFormat="1" ht="15" customHeight="1" x14ac:dyDescent="0.25">
      <c r="A61" s="58" t="s">
        <v>106</v>
      </c>
      <c r="B61" s="59" t="s">
        <v>107</v>
      </c>
      <c r="C61" s="60">
        <v>0</v>
      </c>
      <c r="D61" s="63">
        <v>31</v>
      </c>
      <c r="E61" s="62"/>
      <c r="F61" s="89">
        <v>3</v>
      </c>
      <c r="G61" s="88"/>
    </row>
    <row r="62" spans="1:7" s="2" customFormat="1" ht="15" customHeight="1" x14ac:dyDescent="0.25">
      <c r="A62" s="58" t="s">
        <v>108</v>
      </c>
      <c r="B62" s="59" t="s">
        <v>109</v>
      </c>
      <c r="C62" s="60">
        <v>0</v>
      </c>
      <c r="D62" s="63">
        <v>38</v>
      </c>
      <c r="E62" s="62"/>
      <c r="F62" s="89">
        <v>3</v>
      </c>
      <c r="G62" s="88"/>
    </row>
    <row r="63" spans="1:7" s="2" customFormat="1" ht="15" customHeight="1" x14ac:dyDescent="0.25">
      <c r="A63" s="58" t="s">
        <v>110</v>
      </c>
      <c r="B63" s="59" t="s">
        <v>111</v>
      </c>
      <c r="C63" s="60">
        <v>0</v>
      </c>
      <c r="D63" s="63">
        <v>220</v>
      </c>
      <c r="E63" s="62"/>
      <c r="F63" s="89">
        <v>3</v>
      </c>
      <c r="G63" s="88"/>
    </row>
    <row r="64" spans="1:7" s="2" customFormat="1" ht="15" customHeight="1" x14ac:dyDescent="0.25">
      <c r="A64" s="58" t="s">
        <v>112</v>
      </c>
      <c r="B64" s="59" t="s">
        <v>113</v>
      </c>
      <c r="C64" s="60">
        <v>0</v>
      </c>
      <c r="D64" s="63">
        <v>57</v>
      </c>
      <c r="E64" s="62"/>
      <c r="F64" s="89">
        <v>3</v>
      </c>
      <c r="G64" s="88"/>
    </row>
    <row r="65" spans="1:7" s="2" customFormat="1" ht="15" customHeight="1" x14ac:dyDescent="0.25">
      <c r="A65" s="58" t="s">
        <v>114</v>
      </c>
      <c r="B65" s="59" t="s">
        <v>115</v>
      </c>
      <c r="C65" s="60">
        <v>0</v>
      </c>
      <c r="D65" s="63">
        <v>136</v>
      </c>
      <c r="E65" s="62"/>
      <c r="F65" s="89">
        <v>3</v>
      </c>
      <c r="G65" s="88"/>
    </row>
    <row r="66" spans="1:7" s="2" customFormat="1" ht="15" customHeight="1" x14ac:dyDescent="0.25">
      <c r="A66" s="58" t="s">
        <v>104</v>
      </c>
      <c r="B66" s="59" t="s">
        <v>105</v>
      </c>
      <c r="C66" s="63">
        <v>1</v>
      </c>
      <c r="D66" s="63">
        <v>207</v>
      </c>
      <c r="E66" s="68">
        <v>0.48309000000000002</v>
      </c>
      <c r="F66" s="89">
        <v>3</v>
      </c>
      <c r="G66" s="88"/>
    </row>
    <row r="67" spans="1:7" s="2" customFormat="1" ht="15" customHeight="1" x14ac:dyDescent="0.25">
      <c r="A67" s="58" t="s">
        <v>116</v>
      </c>
      <c r="B67" s="59" t="s">
        <v>117</v>
      </c>
      <c r="C67" s="63">
        <v>3</v>
      </c>
      <c r="D67" s="63">
        <v>324</v>
      </c>
      <c r="E67" s="68">
        <v>0.92593000000000003</v>
      </c>
      <c r="F67" s="89">
        <v>3</v>
      </c>
      <c r="G67" s="88"/>
    </row>
    <row r="68" spans="1:7" s="2" customFormat="1" ht="15" customHeight="1" x14ac:dyDescent="0.25">
      <c r="A68" s="58" t="s">
        <v>120</v>
      </c>
      <c r="B68" s="59" t="s">
        <v>121</v>
      </c>
      <c r="C68" s="60">
        <v>0</v>
      </c>
      <c r="D68" s="63">
        <v>10</v>
      </c>
      <c r="E68" s="62"/>
      <c r="F68" s="89">
        <v>3</v>
      </c>
      <c r="G68" s="88"/>
    </row>
    <row r="69" spans="1:7" s="2" customFormat="1" ht="15" customHeight="1" x14ac:dyDescent="0.25">
      <c r="A69" s="58" t="s">
        <v>124</v>
      </c>
      <c r="B69" s="59" t="s">
        <v>125</v>
      </c>
      <c r="C69" s="63">
        <v>2</v>
      </c>
      <c r="D69" s="63">
        <v>236</v>
      </c>
      <c r="E69" s="68">
        <v>0.84745999999999999</v>
      </c>
      <c r="F69" s="89">
        <v>3</v>
      </c>
      <c r="G69" s="88"/>
    </row>
    <row r="70" spans="1:7" s="2" customFormat="1" ht="15" customHeight="1" x14ac:dyDescent="0.25">
      <c r="A70" s="58" t="s">
        <v>102</v>
      </c>
      <c r="B70" s="59" t="s">
        <v>103</v>
      </c>
      <c r="C70" s="60">
        <v>0</v>
      </c>
      <c r="D70" s="63">
        <v>19</v>
      </c>
      <c r="E70" s="62"/>
      <c r="F70" s="89">
        <v>3</v>
      </c>
      <c r="G70" s="88"/>
    </row>
    <row r="71" spans="1:7" ht="15" customHeight="1" x14ac:dyDescent="0.2">
      <c r="A71" s="90"/>
      <c r="B71" s="90" t="s">
        <v>316</v>
      </c>
      <c r="C71" s="91">
        <v>2448</v>
      </c>
      <c r="D71" s="91">
        <v>203477</v>
      </c>
      <c r="E71" s="92">
        <v>0</v>
      </c>
      <c r="F71" s="93"/>
      <c r="G71" s="88"/>
    </row>
  </sheetData>
  <mergeCells count="7">
    <mergeCell ref="A6:F6"/>
    <mergeCell ref="A8:C9"/>
    <mergeCell ref="D1:F1"/>
    <mergeCell ref="A3:C3"/>
    <mergeCell ref="D3:F4"/>
    <mergeCell ref="A4:C4"/>
    <mergeCell ref="A5:F5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71"/>
  <sheetViews>
    <sheetView view="pageBreakPreview" zoomScale="110" zoomScaleNormal="100" zoomScaleSheetLayoutView="110" workbookViewId="0"/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7" s="3" customFormat="1" ht="36.950000000000003" customHeight="1" x14ac:dyDescent="0.25">
      <c r="D1" s="167" t="s">
        <v>330</v>
      </c>
      <c r="E1" s="167"/>
      <c r="F1" s="167"/>
    </row>
    <row r="2" spans="1:7" s="2" customFormat="1" ht="15" customHeight="1" x14ac:dyDescent="0.25">
      <c r="F2" s="15" t="s">
        <v>1</v>
      </c>
    </row>
    <row r="3" spans="1:7" s="20" customFormat="1" ht="15.95" customHeight="1" x14ac:dyDescent="0.25">
      <c r="A3" s="204" t="s">
        <v>160</v>
      </c>
      <c r="B3" s="204"/>
      <c r="C3" s="204"/>
      <c r="D3" s="190" t="s">
        <v>306</v>
      </c>
      <c r="E3" s="190"/>
      <c r="F3" s="190"/>
    </row>
    <row r="4" spans="1:7" s="20" customFormat="1" ht="15.95" customHeight="1" x14ac:dyDescent="0.25">
      <c r="A4" s="205" t="s">
        <v>307</v>
      </c>
      <c r="B4" s="205"/>
      <c r="C4" s="205"/>
      <c r="D4" s="191"/>
      <c r="E4" s="191"/>
      <c r="F4" s="191"/>
    </row>
    <row r="5" spans="1:7" s="20" customFormat="1" ht="83.1" customHeight="1" x14ac:dyDescent="0.2">
      <c r="A5" s="177" t="s">
        <v>331</v>
      </c>
      <c r="B5" s="177"/>
      <c r="C5" s="177"/>
      <c r="D5" s="177"/>
      <c r="E5" s="177"/>
      <c r="F5" s="177"/>
    </row>
    <row r="6" spans="1:7" s="16" customFormat="1" ht="15" customHeight="1" x14ac:dyDescent="0.25">
      <c r="A6" s="169" t="s">
        <v>3</v>
      </c>
      <c r="B6" s="169"/>
      <c r="C6" s="169"/>
      <c r="D6" s="169"/>
      <c r="E6" s="169"/>
      <c r="F6" s="169"/>
    </row>
    <row r="7" spans="1:7" s="20" customFormat="1" ht="18.95" customHeight="1" x14ac:dyDescent="0.2"/>
    <row r="8" spans="1:7" s="20" customFormat="1" ht="15" customHeight="1" x14ac:dyDescent="0.25">
      <c r="A8" s="192" t="s">
        <v>332</v>
      </c>
      <c r="B8" s="192"/>
      <c r="C8" s="192"/>
      <c r="F8" s="83" t="s">
        <v>333</v>
      </c>
    </row>
    <row r="9" spans="1:7" s="20" customFormat="1" ht="48.95" customHeight="1" x14ac:dyDescent="0.2">
      <c r="A9" s="203"/>
      <c r="B9" s="203"/>
      <c r="C9" s="203"/>
      <c r="F9" s="84" t="s">
        <v>320</v>
      </c>
    </row>
    <row r="10" spans="1:7" ht="15" customHeight="1" x14ac:dyDescent="0.25"/>
    <row r="11" spans="1:7" s="20" customFormat="1" ht="0.95" customHeight="1" x14ac:dyDescent="0.2"/>
    <row r="12" spans="1:7" s="56" customFormat="1" ht="36.950000000000003" customHeight="1" x14ac:dyDescent="0.2">
      <c r="A12" s="19" t="s">
        <v>4</v>
      </c>
      <c r="B12" s="19" t="s">
        <v>5</v>
      </c>
      <c r="C12" s="7" t="s">
        <v>334</v>
      </c>
      <c r="D12" s="7" t="s">
        <v>335</v>
      </c>
      <c r="E12" s="7" t="s">
        <v>336</v>
      </c>
      <c r="F12" s="85" t="s">
        <v>315</v>
      </c>
      <c r="G12" s="86"/>
    </row>
    <row r="13" spans="1:7" s="2" customFormat="1" ht="15" customHeight="1" x14ac:dyDescent="0.25">
      <c r="A13" s="58" t="s">
        <v>132</v>
      </c>
      <c r="B13" s="59" t="s">
        <v>133</v>
      </c>
      <c r="C13" s="66">
        <v>26348</v>
      </c>
      <c r="D13" s="63">
        <v>674</v>
      </c>
      <c r="E13" s="68">
        <v>39.091990000000003</v>
      </c>
      <c r="F13" s="89">
        <v>3</v>
      </c>
      <c r="G13" s="88"/>
    </row>
    <row r="14" spans="1:7" s="2" customFormat="1" ht="15" customHeight="1" x14ac:dyDescent="0.25">
      <c r="A14" s="58" t="s">
        <v>12</v>
      </c>
      <c r="B14" s="59" t="s">
        <v>13</v>
      </c>
      <c r="C14" s="63">
        <v>29</v>
      </c>
      <c r="D14" s="63">
        <v>5</v>
      </c>
      <c r="E14" s="72">
        <v>5.8</v>
      </c>
      <c r="F14" s="89">
        <v>0</v>
      </c>
      <c r="G14" s="88"/>
    </row>
    <row r="15" spans="1:7" s="2" customFormat="1" ht="15" customHeight="1" x14ac:dyDescent="0.25">
      <c r="A15" s="58" t="s">
        <v>152</v>
      </c>
      <c r="B15" s="59" t="s">
        <v>153</v>
      </c>
      <c r="C15" s="63">
        <v>776</v>
      </c>
      <c r="D15" s="63">
        <v>10</v>
      </c>
      <c r="E15" s="72">
        <v>77.599999999999994</v>
      </c>
      <c r="F15" s="89">
        <v>3</v>
      </c>
      <c r="G15" s="88"/>
    </row>
    <row r="16" spans="1:7" s="2" customFormat="1" ht="15" customHeight="1" x14ac:dyDescent="0.25">
      <c r="A16" s="58" t="s">
        <v>20</v>
      </c>
      <c r="B16" s="59" t="s">
        <v>21</v>
      </c>
      <c r="C16" s="66">
        <v>4442</v>
      </c>
      <c r="D16" s="63">
        <v>202</v>
      </c>
      <c r="E16" s="69">
        <v>21.990100000000002</v>
      </c>
      <c r="F16" s="89">
        <v>3</v>
      </c>
      <c r="G16" s="88"/>
    </row>
    <row r="17" spans="1:7" s="2" customFormat="1" ht="15" customHeight="1" x14ac:dyDescent="0.25">
      <c r="A17" s="58" t="s">
        <v>118</v>
      </c>
      <c r="B17" s="59" t="s">
        <v>119</v>
      </c>
      <c r="C17" s="60">
        <v>0</v>
      </c>
      <c r="D17" s="60">
        <v>0</v>
      </c>
      <c r="E17" s="62"/>
      <c r="F17" s="89">
        <v>0</v>
      </c>
      <c r="G17" s="88"/>
    </row>
    <row r="18" spans="1:7" s="2" customFormat="1" ht="15" customHeight="1" x14ac:dyDescent="0.25">
      <c r="A18" s="58" t="s">
        <v>24</v>
      </c>
      <c r="B18" s="59" t="s">
        <v>25</v>
      </c>
      <c r="C18" s="66">
        <v>3275</v>
      </c>
      <c r="D18" s="63">
        <v>74</v>
      </c>
      <c r="E18" s="68">
        <v>44.25676</v>
      </c>
      <c r="F18" s="89">
        <v>3</v>
      </c>
      <c r="G18" s="88"/>
    </row>
    <row r="19" spans="1:7" s="2" customFormat="1" ht="15" customHeight="1" x14ac:dyDescent="0.25">
      <c r="A19" s="58" t="s">
        <v>26</v>
      </c>
      <c r="B19" s="59" t="s">
        <v>27</v>
      </c>
      <c r="C19" s="63">
        <v>698</v>
      </c>
      <c r="D19" s="63">
        <v>16</v>
      </c>
      <c r="E19" s="71">
        <v>43.625</v>
      </c>
      <c r="F19" s="89">
        <v>3</v>
      </c>
      <c r="G19" s="88"/>
    </row>
    <row r="20" spans="1:7" s="2" customFormat="1" ht="15" customHeight="1" x14ac:dyDescent="0.25">
      <c r="A20" s="58" t="s">
        <v>122</v>
      </c>
      <c r="B20" s="59" t="s">
        <v>123</v>
      </c>
      <c r="C20" s="66">
        <v>2837</v>
      </c>
      <c r="D20" s="63">
        <v>242</v>
      </c>
      <c r="E20" s="68">
        <v>11.723140000000001</v>
      </c>
      <c r="F20" s="89">
        <v>3</v>
      </c>
      <c r="G20" s="88"/>
    </row>
    <row r="21" spans="1:7" s="2" customFormat="1" ht="15" customHeight="1" x14ac:dyDescent="0.25">
      <c r="A21" s="58" t="s">
        <v>28</v>
      </c>
      <c r="B21" s="59" t="s">
        <v>29</v>
      </c>
      <c r="C21" s="66">
        <v>3687</v>
      </c>
      <c r="D21" s="63">
        <v>41</v>
      </c>
      <c r="E21" s="68">
        <v>89.926829999999995</v>
      </c>
      <c r="F21" s="89">
        <v>3</v>
      </c>
      <c r="G21" s="88"/>
    </row>
    <row r="22" spans="1:7" s="2" customFormat="1" ht="15" customHeight="1" x14ac:dyDescent="0.25">
      <c r="A22" s="58" t="s">
        <v>138</v>
      </c>
      <c r="B22" s="59" t="s">
        <v>139</v>
      </c>
      <c r="C22" s="66">
        <v>1632</v>
      </c>
      <c r="D22" s="63">
        <v>33</v>
      </c>
      <c r="E22" s="68">
        <v>49.454549999999998</v>
      </c>
      <c r="F22" s="89">
        <v>3</v>
      </c>
      <c r="G22" s="88"/>
    </row>
    <row r="23" spans="1:7" s="2" customFormat="1" ht="15" customHeight="1" x14ac:dyDescent="0.25">
      <c r="A23" s="58" t="s">
        <v>30</v>
      </c>
      <c r="B23" s="59" t="s">
        <v>31</v>
      </c>
      <c r="C23" s="63">
        <v>433</v>
      </c>
      <c r="D23" s="63">
        <v>12</v>
      </c>
      <c r="E23" s="68">
        <v>36.083329999999997</v>
      </c>
      <c r="F23" s="89">
        <v>3</v>
      </c>
      <c r="G23" s="88"/>
    </row>
    <row r="24" spans="1:7" s="2" customFormat="1" ht="15" customHeight="1" x14ac:dyDescent="0.25">
      <c r="A24" s="58" t="s">
        <v>32</v>
      </c>
      <c r="B24" s="59" t="s">
        <v>33</v>
      </c>
      <c r="C24" s="63">
        <v>316</v>
      </c>
      <c r="D24" s="63">
        <v>5</v>
      </c>
      <c r="E24" s="72">
        <v>63.2</v>
      </c>
      <c r="F24" s="89">
        <v>3</v>
      </c>
      <c r="G24" s="88"/>
    </row>
    <row r="25" spans="1:7" s="2" customFormat="1" ht="15" customHeight="1" x14ac:dyDescent="0.25">
      <c r="A25" s="58" t="s">
        <v>34</v>
      </c>
      <c r="B25" s="59" t="s">
        <v>35</v>
      </c>
      <c r="C25" s="63">
        <v>334</v>
      </c>
      <c r="D25" s="63">
        <v>14</v>
      </c>
      <c r="E25" s="68">
        <v>23.857140000000001</v>
      </c>
      <c r="F25" s="89">
        <v>3</v>
      </c>
      <c r="G25" s="88"/>
    </row>
    <row r="26" spans="1:7" s="2" customFormat="1" ht="15" customHeight="1" x14ac:dyDescent="0.25">
      <c r="A26" s="58" t="s">
        <v>140</v>
      </c>
      <c r="B26" s="59" t="s">
        <v>141</v>
      </c>
      <c r="C26" s="63">
        <v>885</v>
      </c>
      <c r="D26" s="63">
        <v>39</v>
      </c>
      <c r="E26" s="68">
        <v>22.692309999999999</v>
      </c>
      <c r="F26" s="89">
        <v>3</v>
      </c>
      <c r="G26" s="88"/>
    </row>
    <row r="27" spans="1:7" s="2" customFormat="1" ht="15" customHeight="1" x14ac:dyDescent="0.25">
      <c r="A27" s="58" t="s">
        <v>36</v>
      </c>
      <c r="B27" s="59" t="s">
        <v>37</v>
      </c>
      <c r="C27" s="66">
        <v>1167</v>
      </c>
      <c r="D27" s="63">
        <v>21</v>
      </c>
      <c r="E27" s="68">
        <v>55.571429999999999</v>
      </c>
      <c r="F27" s="89">
        <v>3</v>
      </c>
      <c r="G27" s="88"/>
    </row>
    <row r="28" spans="1:7" s="2" customFormat="1" ht="15" customHeight="1" x14ac:dyDescent="0.25">
      <c r="A28" s="58" t="s">
        <v>38</v>
      </c>
      <c r="B28" s="59" t="s">
        <v>39</v>
      </c>
      <c r="C28" s="63">
        <v>413</v>
      </c>
      <c r="D28" s="63">
        <v>7</v>
      </c>
      <c r="E28" s="63">
        <v>59</v>
      </c>
      <c r="F28" s="89">
        <v>3</v>
      </c>
      <c r="G28" s="88"/>
    </row>
    <row r="29" spans="1:7" s="2" customFormat="1" ht="15" customHeight="1" x14ac:dyDescent="0.25">
      <c r="A29" s="58" t="s">
        <v>40</v>
      </c>
      <c r="B29" s="59" t="s">
        <v>41</v>
      </c>
      <c r="C29" s="66">
        <v>1017</v>
      </c>
      <c r="D29" s="63">
        <v>31</v>
      </c>
      <c r="E29" s="68">
        <v>32.806449999999998</v>
      </c>
      <c r="F29" s="89">
        <v>3</v>
      </c>
      <c r="G29" s="88"/>
    </row>
    <row r="30" spans="1:7" s="2" customFormat="1" ht="15" customHeight="1" x14ac:dyDescent="0.25">
      <c r="A30" s="58" t="s">
        <v>156</v>
      </c>
      <c r="B30" s="59" t="s">
        <v>157</v>
      </c>
      <c r="C30" s="66">
        <v>2290</v>
      </c>
      <c r="D30" s="63">
        <v>59</v>
      </c>
      <c r="E30" s="68">
        <v>38.813560000000003</v>
      </c>
      <c r="F30" s="89">
        <v>3</v>
      </c>
      <c r="G30" s="88"/>
    </row>
    <row r="31" spans="1:7" s="2" customFormat="1" ht="15" customHeight="1" x14ac:dyDescent="0.25">
      <c r="A31" s="58" t="s">
        <v>42</v>
      </c>
      <c r="B31" s="59" t="s">
        <v>43</v>
      </c>
      <c r="C31" s="63">
        <v>864</v>
      </c>
      <c r="D31" s="63">
        <v>42</v>
      </c>
      <c r="E31" s="68">
        <v>20.571429999999999</v>
      </c>
      <c r="F31" s="89">
        <v>3</v>
      </c>
      <c r="G31" s="88"/>
    </row>
    <row r="32" spans="1:7" s="2" customFormat="1" ht="15" customHeight="1" x14ac:dyDescent="0.25">
      <c r="A32" s="58" t="s">
        <v>44</v>
      </c>
      <c r="B32" s="59" t="s">
        <v>45</v>
      </c>
      <c r="C32" s="63">
        <v>441</v>
      </c>
      <c r="D32" s="63">
        <v>8</v>
      </c>
      <c r="E32" s="71">
        <v>55.125</v>
      </c>
      <c r="F32" s="89">
        <v>3</v>
      </c>
      <c r="G32" s="88"/>
    </row>
    <row r="33" spans="1:7" s="2" customFormat="1" ht="15" customHeight="1" x14ac:dyDescent="0.25">
      <c r="A33" s="58" t="s">
        <v>46</v>
      </c>
      <c r="B33" s="59" t="s">
        <v>47</v>
      </c>
      <c r="C33" s="63">
        <v>960</v>
      </c>
      <c r="D33" s="63">
        <v>78</v>
      </c>
      <c r="E33" s="68">
        <v>12.307689999999999</v>
      </c>
      <c r="F33" s="89">
        <v>3</v>
      </c>
      <c r="G33" s="88"/>
    </row>
    <row r="34" spans="1:7" s="2" customFormat="1" ht="15" customHeight="1" x14ac:dyDescent="0.25">
      <c r="A34" s="58" t="s">
        <v>48</v>
      </c>
      <c r="B34" s="59" t="s">
        <v>49</v>
      </c>
      <c r="C34" s="63">
        <v>455</v>
      </c>
      <c r="D34" s="63">
        <v>32</v>
      </c>
      <c r="E34" s="68">
        <v>14.21875</v>
      </c>
      <c r="F34" s="89">
        <v>3</v>
      </c>
      <c r="G34" s="88"/>
    </row>
    <row r="35" spans="1:7" s="2" customFormat="1" ht="15" customHeight="1" x14ac:dyDescent="0.25">
      <c r="A35" s="58" t="s">
        <v>50</v>
      </c>
      <c r="B35" s="59" t="s">
        <v>51</v>
      </c>
      <c r="C35" s="66">
        <v>2250</v>
      </c>
      <c r="D35" s="63">
        <v>63</v>
      </c>
      <c r="E35" s="68">
        <v>35.714289999999998</v>
      </c>
      <c r="F35" s="89">
        <v>3</v>
      </c>
      <c r="G35" s="88"/>
    </row>
    <row r="36" spans="1:7" s="2" customFormat="1" ht="15" customHeight="1" x14ac:dyDescent="0.25">
      <c r="A36" s="58" t="s">
        <v>52</v>
      </c>
      <c r="B36" s="59" t="s">
        <v>53</v>
      </c>
      <c r="C36" s="63">
        <v>977</v>
      </c>
      <c r="D36" s="63">
        <v>14</v>
      </c>
      <c r="E36" s="68">
        <v>69.785709999999995</v>
      </c>
      <c r="F36" s="89">
        <v>3</v>
      </c>
      <c r="G36" s="88"/>
    </row>
    <row r="37" spans="1:7" s="2" customFormat="1" ht="15" customHeight="1" x14ac:dyDescent="0.25">
      <c r="A37" s="58" t="s">
        <v>54</v>
      </c>
      <c r="B37" s="59" t="s">
        <v>55</v>
      </c>
      <c r="C37" s="63">
        <v>893</v>
      </c>
      <c r="D37" s="63">
        <v>33</v>
      </c>
      <c r="E37" s="68">
        <v>27.06061</v>
      </c>
      <c r="F37" s="89">
        <v>3</v>
      </c>
      <c r="G37" s="88"/>
    </row>
    <row r="38" spans="1:7" s="2" customFormat="1" ht="15" customHeight="1" x14ac:dyDescent="0.25">
      <c r="A38" s="58" t="s">
        <v>56</v>
      </c>
      <c r="B38" s="59" t="s">
        <v>57</v>
      </c>
      <c r="C38" s="63">
        <v>707</v>
      </c>
      <c r="D38" s="63">
        <v>40</v>
      </c>
      <c r="E38" s="71">
        <v>17.675000000000001</v>
      </c>
      <c r="F38" s="89">
        <v>3</v>
      </c>
      <c r="G38" s="88"/>
    </row>
    <row r="39" spans="1:7" s="2" customFormat="1" ht="15" customHeight="1" x14ac:dyDescent="0.25">
      <c r="A39" s="58" t="s">
        <v>58</v>
      </c>
      <c r="B39" s="59" t="s">
        <v>59</v>
      </c>
      <c r="C39" s="66">
        <v>1087</v>
      </c>
      <c r="D39" s="63">
        <v>65</v>
      </c>
      <c r="E39" s="68">
        <v>16.72308</v>
      </c>
      <c r="F39" s="89">
        <v>3</v>
      </c>
      <c r="G39" s="88"/>
    </row>
    <row r="40" spans="1:7" s="2" customFormat="1" ht="15" customHeight="1" x14ac:dyDescent="0.25">
      <c r="A40" s="58" t="s">
        <v>60</v>
      </c>
      <c r="B40" s="59" t="s">
        <v>61</v>
      </c>
      <c r="C40" s="63">
        <v>114</v>
      </c>
      <c r="D40" s="63">
        <v>11</v>
      </c>
      <c r="E40" s="68">
        <v>10.36364</v>
      </c>
      <c r="F40" s="89">
        <v>0</v>
      </c>
      <c r="G40" s="88"/>
    </row>
    <row r="41" spans="1:7" s="2" customFormat="1" ht="15" customHeight="1" x14ac:dyDescent="0.25">
      <c r="A41" s="58" t="s">
        <v>142</v>
      </c>
      <c r="B41" s="59" t="s">
        <v>143</v>
      </c>
      <c r="C41" s="66">
        <v>2171</v>
      </c>
      <c r="D41" s="63">
        <v>111</v>
      </c>
      <c r="E41" s="68">
        <v>19.55856</v>
      </c>
      <c r="F41" s="89">
        <v>3</v>
      </c>
      <c r="G41" s="88"/>
    </row>
    <row r="42" spans="1:7" s="2" customFormat="1" ht="15" customHeight="1" x14ac:dyDescent="0.25">
      <c r="A42" s="58" t="s">
        <v>144</v>
      </c>
      <c r="B42" s="59" t="s">
        <v>145</v>
      </c>
      <c r="C42" s="66">
        <v>2095</v>
      </c>
      <c r="D42" s="63">
        <v>33</v>
      </c>
      <c r="E42" s="68">
        <v>63.484850000000002</v>
      </c>
      <c r="F42" s="89">
        <v>3</v>
      </c>
      <c r="G42" s="88"/>
    </row>
    <row r="43" spans="1:7" s="2" customFormat="1" ht="15" customHeight="1" x14ac:dyDescent="0.25">
      <c r="A43" s="58" t="s">
        <v>62</v>
      </c>
      <c r="B43" s="59" t="s">
        <v>63</v>
      </c>
      <c r="C43" s="63">
        <v>915</v>
      </c>
      <c r="D43" s="63">
        <v>35</v>
      </c>
      <c r="E43" s="68">
        <v>26.142859999999999</v>
      </c>
      <c r="F43" s="89">
        <v>3</v>
      </c>
      <c r="G43" s="88"/>
    </row>
    <row r="44" spans="1:7" s="2" customFormat="1" ht="15" customHeight="1" x14ac:dyDescent="0.25">
      <c r="A44" s="58" t="s">
        <v>64</v>
      </c>
      <c r="B44" s="59" t="s">
        <v>65</v>
      </c>
      <c r="C44" s="63">
        <v>505</v>
      </c>
      <c r="D44" s="63">
        <v>14</v>
      </c>
      <c r="E44" s="68">
        <v>36.071429999999999</v>
      </c>
      <c r="F44" s="89">
        <v>3</v>
      </c>
      <c r="G44" s="88"/>
    </row>
    <row r="45" spans="1:7" s="2" customFormat="1" ht="15" customHeight="1" x14ac:dyDescent="0.25">
      <c r="A45" s="58" t="s">
        <v>66</v>
      </c>
      <c r="B45" s="59" t="s">
        <v>67</v>
      </c>
      <c r="C45" s="63">
        <v>645</v>
      </c>
      <c r="D45" s="63">
        <v>26</v>
      </c>
      <c r="E45" s="68">
        <v>24.807690000000001</v>
      </c>
      <c r="F45" s="89">
        <v>3</v>
      </c>
      <c r="G45" s="88"/>
    </row>
    <row r="46" spans="1:7" s="2" customFormat="1" ht="15" customHeight="1" x14ac:dyDescent="0.25">
      <c r="A46" s="58" t="s">
        <v>68</v>
      </c>
      <c r="B46" s="59" t="s">
        <v>69</v>
      </c>
      <c r="C46" s="63">
        <v>260</v>
      </c>
      <c r="D46" s="63">
        <v>4</v>
      </c>
      <c r="E46" s="63">
        <v>65</v>
      </c>
      <c r="F46" s="89">
        <v>3</v>
      </c>
      <c r="G46" s="88"/>
    </row>
    <row r="47" spans="1:7" s="2" customFormat="1" ht="15" customHeight="1" x14ac:dyDescent="0.25">
      <c r="A47" s="58" t="s">
        <v>148</v>
      </c>
      <c r="B47" s="59" t="s">
        <v>149</v>
      </c>
      <c r="C47" s="63">
        <v>18</v>
      </c>
      <c r="D47" s="63">
        <v>4</v>
      </c>
      <c r="E47" s="72">
        <v>4.5</v>
      </c>
      <c r="F47" s="89">
        <v>0</v>
      </c>
      <c r="G47" s="88"/>
    </row>
    <row r="48" spans="1:7" s="2" customFormat="1" ht="15" customHeight="1" x14ac:dyDescent="0.25">
      <c r="A48" s="58" t="s">
        <v>70</v>
      </c>
      <c r="B48" s="59" t="s">
        <v>71</v>
      </c>
      <c r="C48" s="60">
        <v>0</v>
      </c>
      <c r="D48" s="60">
        <v>0</v>
      </c>
      <c r="E48" s="62"/>
      <c r="F48" s="89">
        <v>0</v>
      </c>
      <c r="G48" s="88"/>
    </row>
    <row r="49" spans="1:7" s="2" customFormat="1" ht="15" customHeight="1" x14ac:dyDescent="0.25">
      <c r="A49" s="58" t="s">
        <v>74</v>
      </c>
      <c r="B49" s="59" t="s">
        <v>75</v>
      </c>
      <c r="C49" s="60">
        <v>0</v>
      </c>
      <c r="D49" s="60">
        <v>0</v>
      </c>
      <c r="E49" s="62"/>
      <c r="F49" s="89">
        <v>0</v>
      </c>
      <c r="G49" s="88"/>
    </row>
    <row r="50" spans="1:7" s="2" customFormat="1" ht="15" customHeight="1" x14ac:dyDescent="0.25">
      <c r="A50" s="58" t="s">
        <v>78</v>
      </c>
      <c r="B50" s="59" t="s">
        <v>79</v>
      </c>
      <c r="C50" s="60">
        <v>0</v>
      </c>
      <c r="D50" s="60">
        <v>0</v>
      </c>
      <c r="E50" s="62"/>
      <c r="F50" s="89">
        <v>0</v>
      </c>
      <c r="G50" s="88"/>
    </row>
    <row r="51" spans="1:7" s="2" customFormat="1" ht="15" customHeight="1" x14ac:dyDescent="0.25">
      <c r="A51" s="58" t="s">
        <v>80</v>
      </c>
      <c r="B51" s="59" t="s">
        <v>81</v>
      </c>
      <c r="C51" s="60">
        <v>0</v>
      </c>
      <c r="D51" s="60">
        <v>0</v>
      </c>
      <c r="E51" s="62"/>
      <c r="F51" s="89">
        <v>0</v>
      </c>
      <c r="G51" s="88"/>
    </row>
    <row r="52" spans="1:7" s="2" customFormat="1" ht="15" customHeight="1" x14ac:dyDescent="0.25">
      <c r="A52" s="58" t="s">
        <v>82</v>
      </c>
      <c r="B52" s="59" t="s">
        <v>83</v>
      </c>
      <c r="C52" s="60">
        <v>0</v>
      </c>
      <c r="D52" s="60">
        <v>0</v>
      </c>
      <c r="E52" s="62"/>
      <c r="F52" s="89">
        <v>0</v>
      </c>
      <c r="G52" s="88"/>
    </row>
    <row r="53" spans="1:7" s="2" customFormat="1" ht="15" customHeight="1" x14ac:dyDescent="0.25">
      <c r="A53" s="58" t="s">
        <v>84</v>
      </c>
      <c r="B53" s="59" t="s">
        <v>85</v>
      </c>
      <c r="C53" s="60">
        <v>0</v>
      </c>
      <c r="D53" s="60">
        <v>0</v>
      </c>
      <c r="E53" s="62"/>
      <c r="F53" s="89">
        <v>0</v>
      </c>
      <c r="G53" s="88"/>
    </row>
    <row r="54" spans="1:7" s="2" customFormat="1" ht="15" customHeight="1" x14ac:dyDescent="0.25">
      <c r="A54" s="58" t="s">
        <v>88</v>
      </c>
      <c r="B54" s="59" t="s">
        <v>89</v>
      </c>
      <c r="C54" s="60">
        <v>0</v>
      </c>
      <c r="D54" s="60">
        <v>0</v>
      </c>
      <c r="E54" s="62"/>
      <c r="F54" s="89">
        <v>0</v>
      </c>
      <c r="G54" s="88"/>
    </row>
    <row r="55" spans="1:7" s="2" customFormat="1" ht="15" customHeight="1" x14ac:dyDescent="0.25">
      <c r="A55" s="58" t="s">
        <v>90</v>
      </c>
      <c r="B55" s="59" t="s">
        <v>91</v>
      </c>
      <c r="C55" s="60">
        <v>0</v>
      </c>
      <c r="D55" s="60">
        <v>0</v>
      </c>
      <c r="E55" s="62"/>
      <c r="F55" s="89">
        <v>0</v>
      </c>
      <c r="G55" s="88"/>
    </row>
    <row r="56" spans="1:7" s="2" customFormat="1" ht="15" customHeight="1" x14ac:dyDescent="0.25">
      <c r="A56" s="58" t="s">
        <v>92</v>
      </c>
      <c r="B56" s="59" t="s">
        <v>93</v>
      </c>
      <c r="C56" s="60">
        <v>0</v>
      </c>
      <c r="D56" s="60">
        <v>0</v>
      </c>
      <c r="E56" s="62"/>
      <c r="F56" s="89">
        <v>0</v>
      </c>
      <c r="G56" s="88"/>
    </row>
    <row r="57" spans="1:7" s="2" customFormat="1" ht="15" customHeight="1" x14ac:dyDescent="0.25">
      <c r="A57" s="58" t="s">
        <v>94</v>
      </c>
      <c r="B57" s="59" t="s">
        <v>95</v>
      </c>
      <c r="C57" s="60">
        <v>0</v>
      </c>
      <c r="D57" s="60">
        <v>0</v>
      </c>
      <c r="E57" s="62"/>
      <c r="F57" s="89">
        <v>0</v>
      </c>
      <c r="G57" s="88"/>
    </row>
    <row r="58" spans="1:7" s="2" customFormat="1" ht="15" customHeight="1" x14ac:dyDescent="0.25">
      <c r="A58" s="58" t="s">
        <v>96</v>
      </c>
      <c r="B58" s="59" t="s">
        <v>97</v>
      </c>
      <c r="C58" s="60">
        <v>0</v>
      </c>
      <c r="D58" s="60">
        <v>0</v>
      </c>
      <c r="E58" s="62"/>
      <c r="F58" s="89">
        <v>0</v>
      </c>
      <c r="G58" s="88"/>
    </row>
    <row r="59" spans="1:7" s="2" customFormat="1" ht="15" customHeight="1" x14ac:dyDescent="0.25">
      <c r="A59" s="58" t="s">
        <v>98</v>
      </c>
      <c r="B59" s="59" t="s">
        <v>99</v>
      </c>
      <c r="C59" s="60">
        <v>0</v>
      </c>
      <c r="D59" s="60">
        <v>0</v>
      </c>
      <c r="E59" s="62"/>
      <c r="F59" s="89">
        <v>0</v>
      </c>
      <c r="G59" s="88"/>
    </row>
    <row r="60" spans="1:7" s="2" customFormat="1" ht="15" customHeight="1" x14ac:dyDescent="0.25">
      <c r="A60" s="58" t="s">
        <v>100</v>
      </c>
      <c r="B60" s="59" t="s">
        <v>101</v>
      </c>
      <c r="C60" s="60">
        <v>0</v>
      </c>
      <c r="D60" s="60">
        <v>0</v>
      </c>
      <c r="E60" s="62"/>
      <c r="F60" s="89">
        <v>0</v>
      </c>
      <c r="G60" s="88"/>
    </row>
    <row r="61" spans="1:7" s="2" customFormat="1" ht="15" customHeight="1" x14ac:dyDescent="0.25">
      <c r="A61" s="58" t="s">
        <v>106</v>
      </c>
      <c r="B61" s="59" t="s">
        <v>107</v>
      </c>
      <c r="C61" s="60">
        <v>0</v>
      </c>
      <c r="D61" s="60">
        <v>0</v>
      </c>
      <c r="E61" s="62"/>
      <c r="F61" s="89">
        <v>0</v>
      </c>
      <c r="G61" s="88"/>
    </row>
    <row r="62" spans="1:7" s="2" customFormat="1" ht="15" customHeight="1" x14ac:dyDescent="0.25">
      <c r="A62" s="58" t="s">
        <v>108</v>
      </c>
      <c r="B62" s="59" t="s">
        <v>109</v>
      </c>
      <c r="C62" s="60">
        <v>0</v>
      </c>
      <c r="D62" s="60">
        <v>0</v>
      </c>
      <c r="E62" s="62"/>
      <c r="F62" s="89">
        <v>0</v>
      </c>
      <c r="G62" s="88"/>
    </row>
    <row r="63" spans="1:7" s="2" customFormat="1" ht="15" customHeight="1" x14ac:dyDescent="0.25">
      <c r="A63" s="58" t="s">
        <v>110</v>
      </c>
      <c r="B63" s="59" t="s">
        <v>111</v>
      </c>
      <c r="C63" s="60">
        <v>0</v>
      </c>
      <c r="D63" s="60">
        <v>0</v>
      </c>
      <c r="E63" s="62"/>
      <c r="F63" s="89">
        <v>0</v>
      </c>
      <c r="G63" s="88"/>
    </row>
    <row r="64" spans="1:7" s="2" customFormat="1" ht="15" customHeight="1" x14ac:dyDescent="0.25">
      <c r="A64" s="58" t="s">
        <v>112</v>
      </c>
      <c r="B64" s="59" t="s">
        <v>113</v>
      </c>
      <c r="C64" s="60">
        <v>0</v>
      </c>
      <c r="D64" s="60">
        <v>0</v>
      </c>
      <c r="E64" s="62"/>
      <c r="F64" s="89">
        <v>0</v>
      </c>
      <c r="G64" s="88"/>
    </row>
    <row r="65" spans="1:7" s="2" customFormat="1" ht="15" customHeight="1" x14ac:dyDescent="0.25">
      <c r="A65" s="58" t="s">
        <v>114</v>
      </c>
      <c r="B65" s="59" t="s">
        <v>115</v>
      </c>
      <c r="C65" s="60">
        <v>0</v>
      </c>
      <c r="D65" s="60">
        <v>0</v>
      </c>
      <c r="E65" s="62"/>
      <c r="F65" s="89">
        <v>0</v>
      </c>
      <c r="G65" s="88"/>
    </row>
    <row r="66" spans="1:7" s="2" customFormat="1" ht="15" customHeight="1" x14ac:dyDescent="0.25">
      <c r="A66" s="58" t="s">
        <v>104</v>
      </c>
      <c r="B66" s="59" t="s">
        <v>105</v>
      </c>
      <c r="C66" s="60">
        <v>0</v>
      </c>
      <c r="D66" s="60">
        <v>0</v>
      </c>
      <c r="E66" s="62"/>
      <c r="F66" s="89">
        <v>0</v>
      </c>
      <c r="G66" s="88"/>
    </row>
    <row r="67" spans="1:7" s="2" customFormat="1" ht="15" customHeight="1" x14ac:dyDescent="0.25">
      <c r="A67" s="58" t="s">
        <v>116</v>
      </c>
      <c r="B67" s="59" t="s">
        <v>117</v>
      </c>
      <c r="C67" s="60">
        <v>0</v>
      </c>
      <c r="D67" s="60">
        <v>0</v>
      </c>
      <c r="E67" s="62"/>
      <c r="F67" s="89">
        <v>0</v>
      </c>
      <c r="G67" s="88"/>
    </row>
    <row r="68" spans="1:7" s="2" customFormat="1" ht="15" customHeight="1" x14ac:dyDescent="0.25">
      <c r="A68" s="58" t="s">
        <v>120</v>
      </c>
      <c r="B68" s="59" t="s">
        <v>121</v>
      </c>
      <c r="C68" s="60">
        <v>0</v>
      </c>
      <c r="D68" s="60">
        <v>0</v>
      </c>
      <c r="E68" s="62"/>
      <c r="F68" s="89">
        <v>0</v>
      </c>
      <c r="G68" s="88"/>
    </row>
    <row r="69" spans="1:7" s="2" customFormat="1" ht="15" customHeight="1" x14ac:dyDescent="0.25">
      <c r="A69" s="58" t="s">
        <v>124</v>
      </c>
      <c r="B69" s="59" t="s">
        <v>125</v>
      </c>
      <c r="C69" s="60">
        <v>0</v>
      </c>
      <c r="D69" s="60">
        <v>0</v>
      </c>
      <c r="E69" s="62"/>
      <c r="F69" s="89">
        <v>0</v>
      </c>
      <c r="G69" s="88"/>
    </row>
    <row r="70" spans="1:7" s="2" customFormat="1" ht="15" customHeight="1" x14ac:dyDescent="0.25">
      <c r="A70" s="58" t="s">
        <v>102</v>
      </c>
      <c r="B70" s="59" t="s">
        <v>103</v>
      </c>
      <c r="C70" s="60">
        <v>0</v>
      </c>
      <c r="D70" s="60">
        <v>0</v>
      </c>
      <c r="E70" s="62"/>
      <c r="F70" s="89">
        <v>0</v>
      </c>
      <c r="G70" s="88"/>
    </row>
    <row r="71" spans="1:7" ht="15" customHeight="1" x14ac:dyDescent="0.2">
      <c r="A71" s="90"/>
      <c r="B71" s="90" t="s">
        <v>316</v>
      </c>
      <c r="C71" s="91">
        <v>65936</v>
      </c>
      <c r="D71" s="91">
        <v>2098</v>
      </c>
      <c r="E71" s="92">
        <v>0</v>
      </c>
      <c r="F71" s="93"/>
      <c r="G71" s="88"/>
    </row>
  </sheetData>
  <mergeCells count="7">
    <mergeCell ref="A6:F6"/>
    <mergeCell ref="A8:C9"/>
    <mergeCell ref="D1:F1"/>
    <mergeCell ref="A3:C3"/>
    <mergeCell ref="D3:F4"/>
    <mergeCell ref="A4:C4"/>
    <mergeCell ref="A5:F5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71"/>
  <sheetViews>
    <sheetView view="pageBreakPreview" zoomScale="120" zoomScaleNormal="100" zoomScaleSheetLayoutView="120" workbookViewId="0"/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7" s="3" customFormat="1" ht="36.950000000000003" customHeight="1" x14ac:dyDescent="0.25">
      <c r="D1" s="167" t="s">
        <v>337</v>
      </c>
      <c r="E1" s="167"/>
      <c r="F1" s="167"/>
    </row>
    <row r="2" spans="1:7" s="2" customFormat="1" ht="15" customHeight="1" x14ac:dyDescent="0.25">
      <c r="F2" s="15" t="s">
        <v>1</v>
      </c>
    </row>
    <row r="3" spans="1:7" s="20" customFormat="1" ht="15.95" customHeight="1" x14ac:dyDescent="0.25">
      <c r="A3" s="204" t="s">
        <v>160</v>
      </c>
      <c r="B3" s="204"/>
      <c r="C3" s="204"/>
      <c r="D3" s="190" t="s">
        <v>338</v>
      </c>
      <c r="E3" s="190"/>
      <c r="F3" s="190"/>
    </row>
    <row r="4" spans="1:7" s="20" customFormat="1" ht="15.95" customHeight="1" x14ac:dyDescent="0.25">
      <c r="A4" s="205" t="s">
        <v>307</v>
      </c>
      <c r="B4" s="205"/>
      <c r="C4" s="205"/>
      <c r="D4" s="191"/>
      <c r="E4" s="191"/>
      <c r="F4" s="191"/>
    </row>
    <row r="5" spans="1:7" s="20" customFormat="1" ht="83.1" customHeight="1" x14ac:dyDescent="0.2">
      <c r="A5" s="177" t="s">
        <v>339</v>
      </c>
      <c r="B5" s="177"/>
      <c r="C5" s="177"/>
      <c r="D5" s="177"/>
      <c r="E5" s="177"/>
      <c r="F5" s="177"/>
    </row>
    <row r="6" spans="1:7" s="16" customFormat="1" ht="15" customHeight="1" x14ac:dyDescent="0.25">
      <c r="A6" s="169" t="s">
        <v>3</v>
      </c>
      <c r="B6" s="169"/>
      <c r="C6" s="169"/>
      <c r="D6" s="169"/>
      <c r="E6" s="169"/>
      <c r="F6" s="169"/>
    </row>
    <row r="7" spans="1:7" s="20" customFormat="1" ht="18.95" customHeight="1" x14ac:dyDescent="0.2"/>
    <row r="8" spans="1:7" s="20" customFormat="1" ht="15" customHeight="1" x14ac:dyDescent="0.25">
      <c r="A8" s="192" t="s">
        <v>340</v>
      </c>
      <c r="B8" s="192"/>
      <c r="C8" s="192"/>
      <c r="F8" s="83" t="s">
        <v>333</v>
      </c>
    </row>
    <row r="9" spans="1:7" s="20" customFormat="1" ht="48.95" customHeight="1" x14ac:dyDescent="0.2">
      <c r="A9" s="203"/>
      <c r="B9" s="203"/>
      <c r="C9" s="203"/>
      <c r="F9" s="84" t="s">
        <v>320</v>
      </c>
    </row>
    <row r="10" spans="1:7" ht="15" customHeight="1" x14ac:dyDescent="0.25"/>
    <row r="11" spans="1:7" s="20" customFormat="1" ht="0.95" customHeight="1" x14ac:dyDescent="0.2"/>
    <row r="12" spans="1:7" s="56" customFormat="1" ht="36.950000000000003" customHeight="1" x14ac:dyDescent="0.2">
      <c r="A12" s="19" t="s">
        <v>4</v>
      </c>
      <c r="B12" s="19" t="s">
        <v>5</v>
      </c>
      <c r="C12" s="7" t="s">
        <v>341</v>
      </c>
      <c r="D12" s="7" t="s">
        <v>342</v>
      </c>
      <c r="E12" s="7" t="s">
        <v>343</v>
      </c>
      <c r="F12" s="85" t="s">
        <v>315</v>
      </c>
      <c r="G12" s="86"/>
    </row>
    <row r="13" spans="1:7" s="2" customFormat="1" ht="15" customHeight="1" x14ac:dyDescent="0.25">
      <c r="A13" s="58" t="s">
        <v>132</v>
      </c>
      <c r="B13" s="59" t="s">
        <v>133</v>
      </c>
      <c r="C13" s="66">
        <v>47859</v>
      </c>
      <c r="D13" s="66">
        <v>19266</v>
      </c>
      <c r="E13" s="68">
        <v>2.4841199999999999</v>
      </c>
      <c r="F13" s="89">
        <v>3</v>
      </c>
      <c r="G13" s="88"/>
    </row>
    <row r="14" spans="1:7" s="2" customFormat="1" ht="15" customHeight="1" x14ac:dyDescent="0.25">
      <c r="A14" s="58" t="s">
        <v>12</v>
      </c>
      <c r="B14" s="59" t="s">
        <v>13</v>
      </c>
      <c r="C14" s="63">
        <v>191</v>
      </c>
      <c r="D14" s="63">
        <v>120</v>
      </c>
      <c r="E14" s="68">
        <v>1.5916699999999999</v>
      </c>
      <c r="F14" s="89">
        <v>0</v>
      </c>
      <c r="G14" s="88"/>
    </row>
    <row r="15" spans="1:7" s="2" customFormat="1" ht="15" customHeight="1" x14ac:dyDescent="0.25">
      <c r="A15" s="58" t="s">
        <v>152</v>
      </c>
      <c r="B15" s="59" t="s">
        <v>153</v>
      </c>
      <c r="C15" s="66">
        <v>7705</v>
      </c>
      <c r="D15" s="66">
        <v>1571</v>
      </c>
      <c r="E15" s="68">
        <v>4.9045199999999998</v>
      </c>
      <c r="F15" s="89">
        <v>0</v>
      </c>
      <c r="G15" s="88"/>
    </row>
    <row r="16" spans="1:7" s="2" customFormat="1" ht="15" customHeight="1" x14ac:dyDescent="0.25">
      <c r="A16" s="58" t="s">
        <v>20</v>
      </c>
      <c r="B16" s="59" t="s">
        <v>21</v>
      </c>
      <c r="C16" s="66">
        <v>9216</v>
      </c>
      <c r="D16" s="66">
        <v>2304</v>
      </c>
      <c r="E16" s="63">
        <v>4</v>
      </c>
      <c r="F16" s="89">
        <v>0</v>
      </c>
      <c r="G16" s="88"/>
    </row>
    <row r="17" spans="1:7" s="2" customFormat="1" ht="15" customHeight="1" x14ac:dyDescent="0.25">
      <c r="A17" s="58" t="s">
        <v>118</v>
      </c>
      <c r="B17" s="59" t="s">
        <v>119</v>
      </c>
      <c r="C17" s="66">
        <v>1028</v>
      </c>
      <c r="D17" s="63">
        <v>177</v>
      </c>
      <c r="E17" s="68">
        <v>5.8079099999999997</v>
      </c>
      <c r="F17" s="89">
        <v>0</v>
      </c>
      <c r="G17" s="88"/>
    </row>
    <row r="18" spans="1:7" s="2" customFormat="1" ht="15" customHeight="1" x14ac:dyDescent="0.25">
      <c r="A18" s="58" t="s">
        <v>24</v>
      </c>
      <c r="B18" s="59" t="s">
        <v>25</v>
      </c>
      <c r="C18" s="66">
        <v>3735</v>
      </c>
      <c r="D18" s="66">
        <v>1891</v>
      </c>
      <c r="E18" s="68">
        <v>1.97515</v>
      </c>
      <c r="F18" s="89">
        <v>0</v>
      </c>
      <c r="G18" s="88"/>
    </row>
    <row r="19" spans="1:7" s="2" customFormat="1" ht="15" customHeight="1" x14ac:dyDescent="0.25">
      <c r="A19" s="58" t="s">
        <v>26</v>
      </c>
      <c r="B19" s="59" t="s">
        <v>27</v>
      </c>
      <c r="C19" s="66">
        <v>3356</v>
      </c>
      <c r="D19" s="63">
        <v>982</v>
      </c>
      <c r="E19" s="68">
        <v>3.4175200000000001</v>
      </c>
      <c r="F19" s="89">
        <v>0</v>
      </c>
      <c r="G19" s="88"/>
    </row>
    <row r="20" spans="1:7" s="2" customFormat="1" ht="15" customHeight="1" x14ac:dyDescent="0.25">
      <c r="A20" s="58" t="s">
        <v>122</v>
      </c>
      <c r="B20" s="59" t="s">
        <v>123</v>
      </c>
      <c r="C20" s="66">
        <v>6509</v>
      </c>
      <c r="D20" s="66">
        <v>2051</v>
      </c>
      <c r="E20" s="68">
        <v>3.1735699999999998</v>
      </c>
      <c r="F20" s="89">
        <v>0</v>
      </c>
      <c r="G20" s="88"/>
    </row>
    <row r="21" spans="1:7" s="2" customFormat="1" ht="15" customHeight="1" x14ac:dyDescent="0.25">
      <c r="A21" s="58" t="s">
        <v>28</v>
      </c>
      <c r="B21" s="59" t="s">
        <v>29</v>
      </c>
      <c r="C21" s="66">
        <v>5241</v>
      </c>
      <c r="D21" s="66">
        <v>2009</v>
      </c>
      <c r="E21" s="68">
        <v>2.6087600000000002</v>
      </c>
      <c r="F21" s="89">
        <v>3</v>
      </c>
      <c r="G21" s="88"/>
    </row>
    <row r="22" spans="1:7" s="2" customFormat="1" ht="15" customHeight="1" x14ac:dyDescent="0.25">
      <c r="A22" s="58" t="s">
        <v>138</v>
      </c>
      <c r="B22" s="59" t="s">
        <v>139</v>
      </c>
      <c r="C22" s="66">
        <v>4694</v>
      </c>
      <c r="D22" s="66">
        <v>1099</v>
      </c>
      <c r="E22" s="68">
        <v>4.2711600000000001</v>
      </c>
      <c r="F22" s="89">
        <v>0</v>
      </c>
      <c r="G22" s="88"/>
    </row>
    <row r="23" spans="1:7" s="2" customFormat="1" ht="15" customHeight="1" x14ac:dyDescent="0.25">
      <c r="A23" s="58" t="s">
        <v>30</v>
      </c>
      <c r="B23" s="59" t="s">
        <v>31</v>
      </c>
      <c r="C23" s="66">
        <v>1674</v>
      </c>
      <c r="D23" s="63">
        <v>356</v>
      </c>
      <c r="E23" s="68">
        <v>4.7022500000000003</v>
      </c>
      <c r="F23" s="89">
        <v>0</v>
      </c>
      <c r="G23" s="88"/>
    </row>
    <row r="24" spans="1:7" s="2" customFormat="1" ht="15" customHeight="1" x14ac:dyDescent="0.25">
      <c r="A24" s="58" t="s">
        <v>32</v>
      </c>
      <c r="B24" s="59" t="s">
        <v>33</v>
      </c>
      <c r="C24" s="63">
        <v>665</v>
      </c>
      <c r="D24" s="63">
        <v>25</v>
      </c>
      <c r="E24" s="72">
        <v>26.6</v>
      </c>
      <c r="F24" s="89">
        <v>0</v>
      </c>
      <c r="G24" s="88"/>
    </row>
    <row r="25" spans="1:7" s="2" customFormat="1" ht="15" customHeight="1" x14ac:dyDescent="0.25">
      <c r="A25" s="58" t="s">
        <v>34</v>
      </c>
      <c r="B25" s="59" t="s">
        <v>35</v>
      </c>
      <c r="C25" s="66">
        <v>1117</v>
      </c>
      <c r="D25" s="63">
        <v>459</v>
      </c>
      <c r="E25" s="68">
        <v>2.4335499999999999</v>
      </c>
      <c r="F25" s="89">
        <v>3</v>
      </c>
      <c r="G25" s="88"/>
    </row>
    <row r="26" spans="1:7" s="2" customFormat="1" ht="15" customHeight="1" x14ac:dyDescent="0.25">
      <c r="A26" s="58" t="s">
        <v>140</v>
      </c>
      <c r="B26" s="59" t="s">
        <v>141</v>
      </c>
      <c r="C26" s="66">
        <v>1605</v>
      </c>
      <c r="D26" s="63">
        <v>712</v>
      </c>
      <c r="E26" s="68">
        <v>2.25421</v>
      </c>
      <c r="F26" s="89">
        <v>3</v>
      </c>
      <c r="G26" s="88"/>
    </row>
    <row r="27" spans="1:7" s="2" customFormat="1" ht="15" customHeight="1" x14ac:dyDescent="0.25">
      <c r="A27" s="58" t="s">
        <v>36</v>
      </c>
      <c r="B27" s="59" t="s">
        <v>37</v>
      </c>
      <c r="C27" s="66">
        <v>4644</v>
      </c>
      <c r="D27" s="66">
        <v>1404</v>
      </c>
      <c r="E27" s="68">
        <v>3.30769</v>
      </c>
      <c r="F27" s="89">
        <v>0</v>
      </c>
      <c r="G27" s="88"/>
    </row>
    <row r="28" spans="1:7" s="2" customFormat="1" ht="15" customHeight="1" x14ac:dyDescent="0.25">
      <c r="A28" s="58" t="s">
        <v>38</v>
      </c>
      <c r="B28" s="59" t="s">
        <v>39</v>
      </c>
      <c r="C28" s="66">
        <v>1599</v>
      </c>
      <c r="D28" s="63">
        <v>162</v>
      </c>
      <c r="E28" s="68">
        <v>9.8703699999999994</v>
      </c>
      <c r="F28" s="89">
        <v>0</v>
      </c>
      <c r="G28" s="88"/>
    </row>
    <row r="29" spans="1:7" s="2" customFormat="1" ht="15" customHeight="1" x14ac:dyDescent="0.25">
      <c r="A29" s="58" t="s">
        <v>40</v>
      </c>
      <c r="B29" s="59" t="s">
        <v>41</v>
      </c>
      <c r="C29" s="66">
        <v>2545</v>
      </c>
      <c r="D29" s="63">
        <v>713</v>
      </c>
      <c r="E29" s="68">
        <v>3.56942</v>
      </c>
      <c r="F29" s="89">
        <v>0</v>
      </c>
      <c r="G29" s="88"/>
    </row>
    <row r="30" spans="1:7" s="2" customFormat="1" ht="15" customHeight="1" x14ac:dyDescent="0.25">
      <c r="A30" s="58" t="s">
        <v>156</v>
      </c>
      <c r="B30" s="59" t="s">
        <v>157</v>
      </c>
      <c r="C30" s="66">
        <v>9204</v>
      </c>
      <c r="D30" s="66">
        <v>1876</v>
      </c>
      <c r="E30" s="68">
        <v>4.90618</v>
      </c>
      <c r="F30" s="89">
        <v>0</v>
      </c>
      <c r="G30" s="88"/>
    </row>
    <row r="31" spans="1:7" s="2" customFormat="1" ht="15" customHeight="1" x14ac:dyDescent="0.25">
      <c r="A31" s="58" t="s">
        <v>42</v>
      </c>
      <c r="B31" s="59" t="s">
        <v>43</v>
      </c>
      <c r="C31" s="66">
        <v>4692</v>
      </c>
      <c r="D31" s="63">
        <v>586</v>
      </c>
      <c r="E31" s="68">
        <v>8.0068300000000008</v>
      </c>
      <c r="F31" s="89">
        <v>0</v>
      </c>
      <c r="G31" s="88"/>
    </row>
    <row r="32" spans="1:7" s="2" customFormat="1" ht="15" customHeight="1" x14ac:dyDescent="0.25">
      <c r="A32" s="58" t="s">
        <v>44</v>
      </c>
      <c r="B32" s="59" t="s">
        <v>45</v>
      </c>
      <c r="C32" s="66">
        <v>1732</v>
      </c>
      <c r="D32" s="63">
        <v>679</v>
      </c>
      <c r="E32" s="68">
        <v>2.5508099999999998</v>
      </c>
      <c r="F32" s="89">
        <v>3</v>
      </c>
      <c r="G32" s="88"/>
    </row>
    <row r="33" spans="1:7" s="2" customFormat="1" ht="15" customHeight="1" x14ac:dyDescent="0.25">
      <c r="A33" s="58" t="s">
        <v>46</v>
      </c>
      <c r="B33" s="59" t="s">
        <v>47</v>
      </c>
      <c r="C33" s="66">
        <v>2190</v>
      </c>
      <c r="D33" s="63">
        <v>709</v>
      </c>
      <c r="E33" s="68">
        <v>3.0888599999999999</v>
      </c>
      <c r="F33" s="89">
        <v>0</v>
      </c>
      <c r="G33" s="88"/>
    </row>
    <row r="34" spans="1:7" s="2" customFormat="1" ht="15" customHeight="1" x14ac:dyDescent="0.25">
      <c r="A34" s="58" t="s">
        <v>48</v>
      </c>
      <c r="B34" s="59" t="s">
        <v>49</v>
      </c>
      <c r="C34" s="63">
        <v>861</v>
      </c>
      <c r="D34" s="63">
        <v>441</v>
      </c>
      <c r="E34" s="68">
        <v>1.95238</v>
      </c>
      <c r="F34" s="89">
        <v>0</v>
      </c>
      <c r="G34" s="88"/>
    </row>
    <row r="35" spans="1:7" s="2" customFormat="1" ht="15" customHeight="1" x14ac:dyDescent="0.25">
      <c r="A35" s="58" t="s">
        <v>50</v>
      </c>
      <c r="B35" s="59" t="s">
        <v>51</v>
      </c>
      <c r="C35" s="66">
        <v>8554</v>
      </c>
      <c r="D35" s="66">
        <v>1465</v>
      </c>
      <c r="E35" s="68">
        <v>5.8389100000000003</v>
      </c>
      <c r="F35" s="89">
        <v>0</v>
      </c>
      <c r="G35" s="88"/>
    </row>
    <row r="36" spans="1:7" s="2" customFormat="1" ht="15" customHeight="1" x14ac:dyDescent="0.25">
      <c r="A36" s="58" t="s">
        <v>52</v>
      </c>
      <c r="B36" s="59" t="s">
        <v>53</v>
      </c>
      <c r="C36" s="66">
        <v>2065</v>
      </c>
      <c r="D36" s="66">
        <v>1040</v>
      </c>
      <c r="E36" s="68">
        <v>1.9855799999999999</v>
      </c>
      <c r="F36" s="89">
        <v>0</v>
      </c>
      <c r="G36" s="88"/>
    </row>
    <row r="37" spans="1:7" s="2" customFormat="1" ht="15" customHeight="1" x14ac:dyDescent="0.25">
      <c r="A37" s="58" t="s">
        <v>54</v>
      </c>
      <c r="B37" s="59" t="s">
        <v>55</v>
      </c>
      <c r="C37" s="66">
        <v>3249</v>
      </c>
      <c r="D37" s="63">
        <v>485</v>
      </c>
      <c r="E37" s="68">
        <v>6.6989700000000001</v>
      </c>
      <c r="F37" s="89">
        <v>0</v>
      </c>
      <c r="G37" s="88"/>
    </row>
    <row r="38" spans="1:7" s="2" customFormat="1" ht="15" customHeight="1" x14ac:dyDescent="0.25">
      <c r="A38" s="58" t="s">
        <v>56</v>
      </c>
      <c r="B38" s="59" t="s">
        <v>57</v>
      </c>
      <c r="C38" s="66">
        <v>3867</v>
      </c>
      <c r="D38" s="63">
        <v>154</v>
      </c>
      <c r="E38" s="68">
        <v>25.110389999999999</v>
      </c>
      <c r="F38" s="89">
        <v>0</v>
      </c>
      <c r="G38" s="88"/>
    </row>
    <row r="39" spans="1:7" s="2" customFormat="1" ht="15" customHeight="1" x14ac:dyDescent="0.25">
      <c r="A39" s="58" t="s">
        <v>58</v>
      </c>
      <c r="B39" s="59" t="s">
        <v>59</v>
      </c>
      <c r="C39" s="66">
        <v>5822</v>
      </c>
      <c r="D39" s="66">
        <v>1153</v>
      </c>
      <c r="E39" s="68">
        <v>5.0494399999999997</v>
      </c>
      <c r="F39" s="89">
        <v>0</v>
      </c>
      <c r="G39" s="88"/>
    </row>
    <row r="40" spans="1:7" s="2" customFormat="1" ht="15" customHeight="1" x14ac:dyDescent="0.25">
      <c r="A40" s="58" t="s">
        <v>60</v>
      </c>
      <c r="B40" s="59" t="s">
        <v>61</v>
      </c>
      <c r="C40" s="63">
        <v>538</v>
      </c>
      <c r="D40" s="63">
        <v>287</v>
      </c>
      <c r="E40" s="68">
        <v>1.87456</v>
      </c>
      <c r="F40" s="89">
        <v>0</v>
      </c>
      <c r="G40" s="88"/>
    </row>
    <row r="41" spans="1:7" s="2" customFormat="1" ht="15" customHeight="1" x14ac:dyDescent="0.25">
      <c r="A41" s="58" t="s">
        <v>142</v>
      </c>
      <c r="B41" s="59" t="s">
        <v>143</v>
      </c>
      <c r="C41" s="66">
        <v>4251</v>
      </c>
      <c r="D41" s="66">
        <v>1979</v>
      </c>
      <c r="E41" s="68">
        <v>2.14805</v>
      </c>
      <c r="F41" s="89">
        <v>3</v>
      </c>
      <c r="G41" s="88"/>
    </row>
    <row r="42" spans="1:7" s="2" customFormat="1" ht="15" customHeight="1" x14ac:dyDescent="0.25">
      <c r="A42" s="58" t="s">
        <v>144</v>
      </c>
      <c r="B42" s="59" t="s">
        <v>145</v>
      </c>
      <c r="C42" s="66">
        <v>16429</v>
      </c>
      <c r="D42" s="63">
        <v>740</v>
      </c>
      <c r="E42" s="68">
        <v>22.201350000000001</v>
      </c>
      <c r="F42" s="89">
        <v>0</v>
      </c>
      <c r="G42" s="88"/>
    </row>
    <row r="43" spans="1:7" s="2" customFormat="1" ht="15" customHeight="1" x14ac:dyDescent="0.25">
      <c r="A43" s="58" t="s">
        <v>62</v>
      </c>
      <c r="B43" s="59" t="s">
        <v>63</v>
      </c>
      <c r="C43" s="66">
        <v>3315</v>
      </c>
      <c r="D43" s="63">
        <v>141</v>
      </c>
      <c r="E43" s="68">
        <v>23.510639999999999</v>
      </c>
      <c r="F43" s="89">
        <v>0</v>
      </c>
      <c r="G43" s="88"/>
    </row>
    <row r="44" spans="1:7" s="2" customFormat="1" ht="15" customHeight="1" x14ac:dyDescent="0.25">
      <c r="A44" s="58" t="s">
        <v>64</v>
      </c>
      <c r="B44" s="59" t="s">
        <v>65</v>
      </c>
      <c r="C44" s="66">
        <v>4335</v>
      </c>
      <c r="D44" s="63">
        <v>321</v>
      </c>
      <c r="E44" s="68">
        <v>13.504670000000001</v>
      </c>
      <c r="F44" s="89">
        <v>0</v>
      </c>
      <c r="G44" s="88"/>
    </row>
    <row r="45" spans="1:7" s="2" customFormat="1" ht="15" customHeight="1" x14ac:dyDescent="0.25">
      <c r="A45" s="58" t="s">
        <v>66</v>
      </c>
      <c r="B45" s="59" t="s">
        <v>67</v>
      </c>
      <c r="C45" s="63">
        <v>924</v>
      </c>
      <c r="D45" s="63">
        <v>242</v>
      </c>
      <c r="E45" s="68">
        <v>3.8181799999999999</v>
      </c>
      <c r="F45" s="89">
        <v>0</v>
      </c>
      <c r="G45" s="88"/>
    </row>
    <row r="46" spans="1:7" s="2" customFormat="1" ht="15" customHeight="1" x14ac:dyDescent="0.25">
      <c r="A46" s="58" t="s">
        <v>68</v>
      </c>
      <c r="B46" s="59" t="s">
        <v>69</v>
      </c>
      <c r="C46" s="66">
        <v>1317</v>
      </c>
      <c r="D46" s="63">
        <v>424</v>
      </c>
      <c r="E46" s="68">
        <v>3.1061299999999998</v>
      </c>
      <c r="F46" s="89">
        <v>0</v>
      </c>
      <c r="G46" s="88"/>
    </row>
    <row r="47" spans="1:7" s="2" customFormat="1" ht="15" customHeight="1" x14ac:dyDescent="0.25">
      <c r="A47" s="58" t="s">
        <v>148</v>
      </c>
      <c r="B47" s="59" t="s">
        <v>149</v>
      </c>
      <c r="C47" s="63">
        <v>188</v>
      </c>
      <c r="D47" s="63">
        <v>56</v>
      </c>
      <c r="E47" s="68">
        <v>3.3571399999999998</v>
      </c>
      <c r="F47" s="89">
        <v>0</v>
      </c>
      <c r="G47" s="88"/>
    </row>
    <row r="48" spans="1:7" s="2" customFormat="1" ht="15" customHeight="1" x14ac:dyDescent="0.25">
      <c r="A48" s="58" t="s">
        <v>70</v>
      </c>
      <c r="B48" s="59" t="s">
        <v>71</v>
      </c>
      <c r="C48" s="66">
        <v>7522</v>
      </c>
      <c r="D48" s="66">
        <v>1345</v>
      </c>
      <c r="E48" s="68">
        <v>5.5925700000000003</v>
      </c>
      <c r="F48" s="89">
        <v>0</v>
      </c>
      <c r="G48" s="88"/>
    </row>
    <row r="49" spans="1:7" s="2" customFormat="1" ht="15" customHeight="1" x14ac:dyDescent="0.25">
      <c r="A49" s="58" t="s">
        <v>74</v>
      </c>
      <c r="B49" s="59" t="s">
        <v>75</v>
      </c>
      <c r="C49" s="60">
        <v>0</v>
      </c>
      <c r="D49" s="60">
        <v>0</v>
      </c>
      <c r="E49" s="62"/>
      <c r="F49" s="89">
        <v>0</v>
      </c>
      <c r="G49" s="88"/>
    </row>
    <row r="50" spans="1:7" s="2" customFormat="1" ht="15" customHeight="1" x14ac:dyDescent="0.25">
      <c r="A50" s="58" t="s">
        <v>78</v>
      </c>
      <c r="B50" s="59" t="s">
        <v>79</v>
      </c>
      <c r="C50" s="60">
        <v>0</v>
      </c>
      <c r="D50" s="60">
        <v>0</v>
      </c>
      <c r="E50" s="62"/>
      <c r="F50" s="89">
        <v>0</v>
      </c>
      <c r="G50" s="88"/>
    </row>
    <row r="51" spans="1:7" s="2" customFormat="1" ht="15" customHeight="1" x14ac:dyDescent="0.25">
      <c r="A51" s="58" t="s">
        <v>80</v>
      </c>
      <c r="B51" s="59" t="s">
        <v>81</v>
      </c>
      <c r="C51" s="63">
        <v>89</v>
      </c>
      <c r="D51" s="63">
        <v>15</v>
      </c>
      <c r="E51" s="68">
        <v>5.9333299999999998</v>
      </c>
      <c r="F51" s="89">
        <v>0</v>
      </c>
      <c r="G51" s="88"/>
    </row>
    <row r="52" spans="1:7" s="2" customFormat="1" ht="15" customHeight="1" x14ac:dyDescent="0.25">
      <c r="A52" s="58" t="s">
        <v>82</v>
      </c>
      <c r="B52" s="59" t="s">
        <v>83</v>
      </c>
      <c r="C52" s="63">
        <v>299</v>
      </c>
      <c r="D52" s="63">
        <v>37</v>
      </c>
      <c r="E52" s="68">
        <v>8.08108</v>
      </c>
      <c r="F52" s="89">
        <v>0</v>
      </c>
      <c r="G52" s="88"/>
    </row>
    <row r="53" spans="1:7" s="2" customFormat="1" ht="15" customHeight="1" x14ac:dyDescent="0.25">
      <c r="A53" s="58" t="s">
        <v>84</v>
      </c>
      <c r="B53" s="59" t="s">
        <v>85</v>
      </c>
      <c r="C53" s="63">
        <v>46</v>
      </c>
      <c r="D53" s="63">
        <v>9</v>
      </c>
      <c r="E53" s="68">
        <v>5.11111</v>
      </c>
      <c r="F53" s="89">
        <v>0</v>
      </c>
      <c r="G53" s="88"/>
    </row>
    <row r="54" spans="1:7" s="2" customFormat="1" ht="15" customHeight="1" x14ac:dyDescent="0.25">
      <c r="A54" s="58" t="s">
        <v>88</v>
      </c>
      <c r="B54" s="59" t="s">
        <v>89</v>
      </c>
      <c r="C54" s="63">
        <v>26</v>
      </c>
      <c r="D54" s="63">
        <v>3</v>
      </c>
      <c r="E54" s="68">
        <v>8.6666699999999999</v>
      </c>
      <c r="F54" s="89">
        <v>0</v>
      </c>
      <c r="G54" s="88"/>
    </row>
    <row r="55" spans="1:7" s="2" customFormat="1" ht="15" customHeight="1" x14ac:dyDescent="0.25">
      <c r="A55" s="58" t="s">
        <v>90</v>
      </c>
      <c r="B55" s="59" t="s">
        <v>91</v>
      </c>
      <c r="C55" s="63">
        <v>156</v>
      </c>
      <c r="D55" s="63">
        <v>134</v>
      </c>
      <c r="E55" s="68">
        <v>1.16418</v>
      </c>
      <c r="F55" s="89">
        <v>0</v>
      </c>
      <c r="G55" s="88"/>
    </row>
    <row r="56" spans="1:7" s="2" customFormat="1" ht="15" customHeight="1" x14ac:dyDescent="0.25">
      <c r="A56" s="58" t="s">
        <v>92</v>
      </c>
      <c r="B56" s="59" t="s">
        <v>93</v>
      </c>
      <c r="C56" s="63">
        <v>53</v>
      </c>
      <c r="D56" s="63">
        <v>10</v>
      </c>
      <c r="E56" s="72">
        <v>5.3</v>
      </c>
      <c r="F56" s="89">
        <v>0</v>
      </c>
      <c r="G56" s="88"/>
    </row>
    <row r="57" spans="1:7" s="2" customFormat="1" ht="15" customHeight="1" x14ac:dyDescent="0.25">
      <c r="A57" s="58" t="s">
        <v>94</v>
      </c>
      <c r="B57" s="59" t="s">
        <v>95</v>
      </c>
      <c r="C57" s="63">
        <v>39</v>
      </c>
      <c r="D57" s="63">
        <v>29</v>
      </c>
      <c r="E57" s="68">
        <v>1.34483</v>
      </c>
      <c r="F57" s="89">
        <v>0</v>
      </c>
      <c r="G57" s="88"/>
    </row>
    <row r="58" spans="1:7" s="2" customFormat="1" ht="15" customHeight="1" x14ac:dyDescent="0.25">
      <c r="A58" s="58" t="s">
        <v>96</v>
      </c>
      <c r="B58" s="59" t="s">
        <v>97</v>
      </c>
      <c r="C58" s="63">
        <v>285</v>
      </c>
      <c r="D58" s="63">
        <v>75</v>
      </c>
      <c r="E58" s="72">
        <v>3.8</v>
      </c>
      <c r="F58" s="89">
        <v>0</v>
      </c>
      <c r="G58" s="88"/>
    </row>
    <row r="59" spans="1:7" s="2" customFormat="1" ht="15" customHeight="1" x14ac:dyDescent="0.25">
      <c r="A59" s="58" t="s">
        <v>98</v>
      </c>
      <c r="B59" s="59" t="s">
        <v>99</v>
      </c>
      <c r="C59" s="63">
        <v>538</v>
      </c>
      <c r="D59" s="63">
        <v>76</v>
      </c>
      <c r="E59" s="68">
        <v>7.0789499999999999</v>
      </c>
      <c r="F59" s="89">
        <v>0</v>
      </c>
      <c r="G59" s="88"/>
    </row>
    <row r="60" spans="1:7" s="2" customFormat="1" ht="15" customHeight="1" x14ac:dyDescent="0.25">
      <c r="A60" s="58" t="s">
        <v>100</v>
      </c>
      <c r="B60" s="59" t="s">
        <v>101</v>
      </c>
      <c r="C60" s="60">
        <v>0</v>
      </c>
      <c r="D60" s="60">
        <v>0</v>
      </c>
      <c r="E60" s="62"/>
      <c r="F60" s="89">
        <v>0</v>
      </c>
      <c r="G60" s="88"/>
    </row>
    <row r="61" spans="1:7" s="2" customFormat="1" ht="15" customHeight="1" x14ac:dyDescent="0.25">
      <c r="A61" s="58" t="s">
        <v>106</v>
      </c>
      <c r="B61" s="59" t="s">
        <v>107</v>
      </c>
      <c r="C61" s="60">
        <v>0</v>
      </c>
      <c r="D61" s="60">
        <v>0</v>
      </c>
      <c r="E61" s="62"/>
      <c r="F61" s="89">
        <v>0</v>
      </c>
      <c r="G61" s="88"/>
    </row>
    <row r="62" spans="1:7" s="2" customFormat="1" ht="15" customHeight="1" x14ac:dyDescent="0.25">
      <c r="A62" s="58" t="s">
        <v>108</v>
      </c>
      <c r="B62" s="59" t="s">
        <v>109</v>
      </c>
      <c r="C62" s="63">
        <v>43</v>
      </c>
      <c r="D62" s="63">
        <v>10</v>
      </c>
      <c r="E62" s="72">
        <v>4.3</v>
      </c>
      <c r="F62" s="89">
        <v>0</v>
      </c>
      <c r="G62" s="88"/>
    </row>
    <row r="63" spans="1:7" s="2" customFormat="1" ht="15" customHeight="1" x14ac:dyDescent="0.25">
      <c r="A63" s="58" t="s">
        <v>110</v>
      </c>
      <c r="B63" s="59" t="s">
        <v>111</v>
      </c>
      <c r="C63" s="60">
        <v>0</v>
      </c>
      <c r="D63" s="60">
        <v>0</v>
      </c>
      <c r="E63" s="62"/>
      <c r="F63" s="89">
        <v>0</v>
      </c>
      <c r="G63" s="88"/>
    </row>
    <row r="64" spans="1:7" s="2" customFormat="1" ht="15" customHeight="1" x14ac:dyDescent="0.25">
      <c r="A64" s="58" t="s">
        <v>112</v>
      </c>
      <c r="B64" s="59" t="s">
        <v>113</v>
      </c>
      <c r="C64" s="60">
        <v>0</v>
      </c>
      <c r="D64" s="60">
        <v>0</v>
      </c>
      <c r="E64" s="62"/>
      <c r="F64" s="89">
        <v>0</v>
      </c>
      <c r="G64" s="88"/>
    </row>
    <row r="65" spans="1:7" s="2" customFormat="1" ht="15" customHeight="1" x14ac:dyDescent="0.25">
      <c r="A65" s="58" t="s">
        <v>114</v>
      </c>
      <c r="B65" s="59" t="s">
        <v>115</v>
      </c>
      <c r="C65" s="63">
        <v>317</v>
      </c>
      <c r="D65" s="63">
        <v>211</v>
      </c>
      <c r="E65" s="68">
        <v>1.50237</v>
      </c>
      <c r="F65" s="89">
        <v>0</v>
      </c>
      <c r="G65" s="88"/>
    </row>
    <row r="66" spans="1:7" s="2" customFormat="1" ht="15" customHeight="1" x14ac:dyDescent="0.25">
      <c r="A66" s="58" t="s">
        <v>104</v>
      </c>
      <c r="B66" s="59" t="s">
        <v>105</v>
      </c>
      <c r="C66" s="63">
        <v>242</v>
      </c>
      <c r="D66" s="63">
        <v>6</v>
      </c>
      <c r="E66" s="68">
        <v>40.333329999999997</v>
      </c>
      <c r="F66" s="89">
        <v>0</v>
      </c>
      <c r="G66" s="88"/>
    </row>
    <row r="67" spans="1:7" s="2" customFormat="1" ht="15" customHeight="1" x14ac:dyDescent="0.25">
      <c r="A67" s="58" t="s">
        <v>116</v>
      </c>
      <c r="B67" s="59" t="s">
        <v>117</v>
      </c>
      <c r="C67" s="63">
        <v>487</v>
      </c>
      <c r="D67" s="63">
        <v>155</v>
      </c>
      <c r="E67" s="68">
        <v>3.14194</v>
      </c>
      <c r="F67" s="89">
        <v>0</v>
      </c>
      <c r="G67" s="88"/>
    </row>
    <row r="68" spans="1:7" s="2" customFormat="1" ht="15" customHeight="1" x14ac:dyDescent="0.25">
      <c r="A68" s="58" t="s">
        <v>120</v>
      </c>
      <c r="B68" s="59" t="s">
        <v>121</v>
      </c>
      <c r="C68" s="63">
        <v>25</v>
      </c>
      <c r="D68" s="63">
        <v>6</v>
      </c>
      <c r="E68" s="68">
        <v>4.1666699999999999</v>
      </c>
      <c r="F68" s="89">
        <v>0</v>
      </c>
      <c r="G68" s="88"/>
    </row>
    <row r="69" spans="1:7" s="2" customFormat="1" ht="15" customHeight="1" x14ac:dyDescent="0.25">
      <c r="A69" s="58" t="s">
        <v>124</v>
      </c>
      <c r="B69" s="59" t="s">
        <v>125</v>
      </c>
      <c r="C69" s="63">
        <v>243</v>
      </c>
      <c r="D69" s="63">
        <v>5</v>
      </c>
      <c r="E69" s="72">
        <v>48.6</v>
      </c>
      <c r="F69" s="89">
        <v>0</v>
      </c>
      <c r="G69" s="88"/>
    </row>
    <row r="70" spans="1:7" s="2" customFormat="1" ht="15" customHeight="1" x14ac:dyDescent="0.25">
      <c r="A70" s="58" t="s">
        <v>102</v>
      </c>
      <c r="B70" s="59" t="s">
        <v>103</v>
      </c>
      <c r="C70" s="63">
        <v>29</v>
      </c>
      <c r="D70" s="63">
        <v>10</v>
      </c>
      <c r="E70" s="72">
        <v>2.9</v>
      </c>
      <c r="F70" s="89">
        <v>3</v>
      </c>
      <c r="G70" s="88"/>
    </row>
    <row r="71" spans="1:7" ht="15" customHeight="1" x14ac:dyDescent="0.2">
      <c r="A71" s="90"/>
      <c r="B71" s="90" t="s">
        <v>316</v>
      </c>
      <c r="C71" s="91">
        <v>187355</v>
      </c>
      <c r="D71" s="91">
        <v>50215</v>
      </c>
      <c r="E71" s="92">
        <v>0</v>
      </c>
      <c r="F71" s="93"/>
      <c r="G71" s="88"/>
    </row>
  </sheetData>
  <mergeCells count="7">
    <mergeCell ref="A6:F6"/>
    <mergeCell ref="A8:C9"/>
    <mergeCell ref="D1:F1"/>
    <mergeCell ref="A3:C3"/>
    <mergeCell ref="D3:F4"/>
    <mergeCell ref="A4:C4"/>
    <mergeCell ref="A5:F5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2"/>
  <sheetViews>
    <sheetView view="pageBreakPreview" zoomScale="110" zoomScaleNormal="100" zoomScaleSheetLayoutView="110" workbookViewId="0"/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7" s="3" customFormat="1" ht="36.950000000000003" customHeight="1" x14ac:dyDescent="0.25">
      <c r="D1" s="167" t="s">
        <v>344</v>
      </c>
      <c r="E1" s="167"/>
      <c r="F1" s="167"/>
    </row>
    <row r="2" spans="1:7" s="2" customFormat="1" ht="15" customHeight="1" x14ac:dyDescent="0.25">
      <c r="F2" s="15" t="s">
        <v>1</v>
      </c>
    </row>
    <row r="3" spans="1:7" s="20" customFormat="1" ht="15.95" customHeight="1" x14ac:dyDescent="0.25">
      <c r="A3" s="204" t="s">
        <v>180</v>
      </c>
      <c r="B3" s="204"/>
      <c r="C3" s="204"/>
      <c r="D3" s="190" t="s">
        <v>306</v>
      </c>
      <c r="E3" s="190"/>
      <c r="F3" s="190"/>
    </row>
    <row r="4" spans="1:7" s="20" customFormat="1" ht="15.95" customHeight="1" x14ac:dyDescent="0.25">
      <c r="A4" s="205" t="s">
        <v>307</v>
      </c>
      <c r="B4" s="205"/>
      <c r="C4" s="205"/>
      <c r="D4" s="191"/>
      <c r="E4" s="191"/>
      <c r="F4" s="191"/>
    </row>
    <row r="5" spans="1:7" s="20" customFormat="1" ht="83.1" customHeight="1" x14ac:dyDescent="0.2">
      <c r="A5" s="177" t="s">
        <v>345</v>
      </c>
      <c r="B5" s="177"/>
      <c r="C5" s="177"/>
      <c r="D5" s="177"/>
      <c r="E5" s="177"/>
      <c r="F5" s="177"/>
    </row>
    <row r="6" spans="1:7" s="16" customFormat="1" ht="15" customHeight="1" x14ac:dyDescent="0.25">
      <c r="A6" s="169" t="s">
        <v>3</v>
      </c>
      <c r="B6" s="169"/>
      <c r="C6" s="169"/>
      <c r="D6" s="169"/>
      <c r="E6" s="169"/>
      <c r="F6" s="169"/>
    </row>
    <row r="7" spans="1:7" s="20" customFormat="1" ht="18.95" customHeight="1" x14ac:dyDescent="0.2"/>
    <row r="8" spans="1:7" s="20" customFormat="1" ht="15" customHeight="1" x14ac:dyDescent="0.25">
      <c r="A8" s="192" t="s">
        <v>346</v>
      </c>
      <c r="B8" s="192"/>
      <c r="C8" s="192"/>
      <c r="F8" s="83" t="s">
        <v>310</v>
      </c>
    </row>
    <row r="9" spans="1:7" s="20" customFormat="1" ht="48.95" customHeight="1" x14ac:dyDescent="0.2">
      <c r="A9" s="203"/>
      <c r="B9" s="203"/>
      <c r="C9" s="203"/>
      <c r="F9" s="84" t="s">
        <v>347</v>
      </c>
    </row>
    <row r="10" spans="1:7" ht="15" customHeight="1" x14ac:dyDescent="0.25"/>
    <row r="11" spans="1:7" s="20" customFormat="1" ht="0.95" customHeight="1" x14ac:dyDescent="0.2"/>
    <row r="12" spans="1:7" s="56" customFormat="1" ht="126" customHeight="1" x14ac:dyDescent="0.2">
      <c r="A12" s="19" t="s">
        <v>4</v>
      </c>
      <c r="B12" s="19" t="s">
        <v>5</v>
      </c>
      <c r="C12" s="7" t="s">
        <v>348</v>
      </c>
      <c r="D12" s="7" t="s">
        <v>349</v>
      </c>
      <c r="E12" s="7" t="s">
        <v>350</v>
      </c>
      <c r="F12" s="85" t="s">
        <v>315</v>
      </c>
      <c r="G12" s="86"/>
    </row>
    <row r="13" spans="1:7" s="2" customFormat="1" ht="15" customHeight="1" x14ac:dyDescent="0.25">
      <c r="A13" s="58" t="s">
        <v>12</v>
      </c>
      <c r="B13" s="59" t="s">
        <v>13</v>
      </c>
      <c r="C13" s="60">
        <v>0</v>
      </c>
      <c r="D13" s="63">
        <v>5</v>
      </c>
      <c r="E13" s="62"/>
      <c r="F13" s="89">
        <v>0</v>
      </c>
      <c r="G13" s="88"/>
    </row>
    <row r="14" spans="1:7" s="2" customFormat="1" ht="15" customHeight="1" x14ac:dyDescent="0.25">
      <c r="A14" s="58" t="s">
        <v>134</v>
      </c>
      <c r="B14" s="59" t="s">
        <v>135</v>
      </c>
      <c r="C14" s="63">
        <v>2</v>
      </c>
      <c r="D14" s="63">
        <v>350</v>
      </c>
      <c r="E14" s="68">
        <v>0.57142999999999999</v>
      </c>
      <c r="F14" s="89">
        <v>0</v>
      </c>
      <c r="G14" s="88"/>
    </row>
    <row r="15" spans="1:7" s="2" customFormat="1" ht="15" customHeight="1" x14ac:dyDescent="0.25">
      <c r="A15" s="58" t="s">
        <v>130</v>
      </c>
      <c r="B15" s="59" t="s">
        <v>131</v>
      </c>
      <c r="C15" s="60">
        <v>0</v>
      </c>
      <c r="D15" s="60">
        <v>0</v>
      </c>
      <c r="E15" s="62"/>
      <c r="F15" s="89">
        <v>0</v>
      </c>
      <c r="G15" s="88"/>
    </row>
    <row r="16" spans="1:7" s="2" customFormat="1" ht="15" customHeight="1" x14ac:dyDescent="0.25">
      <c r="A16" s="58" t="s">
        <v>16</v>
      </c>
      <c r="B16" s="59" t="s">
        <v>17</v>
      </c>
      <c r="C16" s="60">
        <v>0</v>
      </c>
      <c r="D16" s="60">
        <v>0</v>
      </c>
      <c r="E16" s="62"/>
      <c r="F16" s="89">
        <v>0</v>
      </c>
      <c r="G16" s="88"/>
    </row>
    <row r="17" spans="1:7" s="2" customFormat="1" ht="15" customHeight="1" x14ac:dyDescent="0.25">
      <c r="A17" s="58" t="s">
        <v>118</v>
      </c>
      <c r="B17" s="59" t="s">
        <v>119</v>
      </c>
      <c r="C17" s="63">
        <v>2</v>
      </c>
      <c r="D17" s="63">
        <v>275</v>
      </c>
      <c r="E17" s="68">
        <v>0.72726999999999997</v>
      </c>
      <c r="F17" s="89">
        <v>0</v>
      </c>
      <c r="G17" s="88"/>
    </row>
    <row r="18" spans="1:7" s="2" customFormat="1" ht="15" customHeight="1" x14ac:dyDescent="0.25">
      <c r="A18" s="58" t="s">
        <v>26</v>
      </c>
      <c r="B18" s="59" t="s">
        <v>27</v>
      </c>
      <c r="C18" s="60">
        <v>0</v>
      </c>
      <c r="D18" s="63">
        <v>84</v>
      </c>
      <c r="E18" s="62"/>
      <c r="F18" s="89">
        <v>0</v>
      </c>
      <c r="G18" s="88"/>
    </row>
    <row r="19" spans="1:7" s="2" customFormat="1" ht="15" customHeight="1" x14ac:dyDescent="0.25">
      <c r="A19" s="58" t="s">
        <v>122</v>
      </c>
      <c r="B19" s="59" t="s">
        <v>123</v>
      </c>
      <c r="C19" s="63">
        <v>3</v>
      </c>
      <c r="D19" s="63">
        <v>285</v>
      </c>
      <c r="E19" s="68">
        <v>1.05263</v>
      </c>
      <c r="F19" s="89">
        <v>0</v>
      </c>
      <c r="G19" s="88"/>
    </row>
    <row r="20" spans="1:7" s="2" customFormat="1" ht="15" customHeight="1" x14ac:dyDescent="0.25">
      <c r="A20" s="58" t="s">
        <v>146</v>
      </c>
      <c r="B20" s="59" t="s">
        <v>147</v>
      </c>
      <c r="C20" s="63">
        <v>2</v>
      </c>
      <c r="D20" s="63">
        <v>166</v>
      </c>
      <c r="E20" s="68">
        <v>1.20482</v>
      </c>
      <c r="F20" s="89">
        <v>0</v>
      </c>
      <c r="G20" s="88"/>
    </row>
    <row r="21" spans="1:7" s="2" customFormat="1" ht="15" customHeight="1" x14ac:dyDescent="0.25">
      <c r="A21" s="58" t="s">
        <v>138</v>
      </c>
      <c r="B21" s="59" t="s">
        <v>139</v>
      </c>
      <c r="C21" s="60">
        <v>0</v>
      </c>
      <c r="D21" s="63">
        <v>154</v>
      </c>
      <c r="E21" s="62"/>
      <c r="F21" s="89">
        <v>0</v>
      </c>
      <c r="G21" s="88"/>
    </row>
    <row r="22" spans="1:7" s="2" customFormat="1" ht="15" customHeight="1" x14ac:dyDescent="0.25">
      <c r="A22" s="58" t="s">
        <v>30</v>
      </c>
      <c r="B22" s="59" t="s">
        <v>31</v>
      </c>
      <c r="C22" s="60">
        <v>0</v>
      </c>
      <c r="D22" s="63">
        <v>37</v>
      </c>
      <c r="E22" s="62"/>
      <c r="F22" s="89">
        <v>0</v>
      </c>
      <c r="G22" s="88"/>
    </row>
    <row r="23" spans="1:7" s="2" customFormat="1" ht="15" customHeight="1" x14ac:dyDescent="0.25">
      <c r="A23" s="58" t="s">
        <v>32</v>
      </c>
      <c r="B23" s="59" t="s">
        <v>33</v>
      </c>
      <c r="C23" s="60">
        <v>0</v>
      </c>
      <c r="D23" s="63">
        <v>41</v>
      </c>
      <c r="E23" s="62"/>
      <c r="F23" s="89">
        <v>0</v>
      </c>
      <c r="G23" s="88"/>
    </row>
    <row r="24" spans="1:7" s="2" customFormat="1" ht="15" customHeight="1" x14ac:dyDescent="0.25">
      <c r="A24" s="58" t="s">
        <v>34</v>
      </c>
      <c r="B24" s="59" t="s">
        <v>35</v>
      </c>
      <c r="C24" s="60">
        <v>0</v>
      </c>
      <c r="D24" s="63">
        <v>31</v>
      </c>
      <c r="E24" s="62"/>
      <c r="F24" s="89">
        <v>0</v>
      </c>
      <c r="G24" s="88"/>
    </row>
    <row r="25" spans="1:7" s="2" customFormat="1" ht="15" customHeight="1" x14ac:dyDescent="0.25">
      <c r="A25" s="58" t="s">
        <v>140</v>
      </c>
      <c r="B25" s="59" t="s">
        <v>141</v>
      </c>
      <c r="C25" s="60">
        <v>0</v>
      </c>
      <c r="D25" s="63">
        <v>112</v>
      </c>
      <c r="E25" s="62"/>
      <c r="F25" s="89">
        <v>0</v>
      </c>
      <c r="G25" s="88"/>
    </row>
    <row r="26" spans="1:7" s="2" customFormat="1" ht="15" customHeight="1" x14ac:dyDescent="0.25">
      <c r="A26" s="58" t="s">
        <v>36</v>
      </c>
      <c r="B26" s="59" t="s">
        <v>37</v>
      </c>
      <c r="C26" s="60">
        <v>0</v>
      </c>
      <c r="D26" s="63">
        <v>149</v>
      </c>
      <c r="E26" s="62"/>
      <c r="F26" s="89">
        <v>0</v>
      </c>
      <c r="G26" s="88"/>
    </row>
    <row r="27" spans="1:7" s="2" customFormat="1" ht="15" customHeight="1" x14ac:dyDescent="0.25">
      <c r="A27" s="58" t="s">
        <v>38</v>
      </c>
      <c r="B27" s="59" t="s">
        <v>39</v>
      </c>
      <c r="C27" s="63">
        <v>2</v>
      </c>
      <c r="D27" s="63">
        <v>59</v>
      </c>
      <c r="E27" s="68">
        <v>3.3898299999999999</v>
      </c>
      <c r="F27" s="89">
        <v>0</v>
      </c>
      <c r="G27" s="88"/>
    </row>
    <row r="28" spans="1:7" s="2" customFormat="1" ht="15" customHeight="1" x14ac:dyDescent="0.25">
      <c r="A28" s="58" t="s">
        <v>40</v>
      </c>
      <c r="B28" s="59" t="s">
        <v>41</v>
      </c>
      <c r="C28" s="60">
        <v>0</v>
      </c>
      <c r="D28" s="63">
        <v>57</v>
      </c>
      <c r="E28" s="62"/>
      <c r="F28" s="89">
        <v>0</v>
      </c>
      <c r="G28" s="88"/>
    </row>
    <row r="29" spans="1:7" s="2" customFormat="1" ht="15" customHeight="1" x14ac:dyDescent="0.25">
      <c r="A29" s="58" t="s">
        <v>156</v>
      </c>
      <c r="B29" s="59" t="s">
        <v>157</v>
      </c>
      <c r="C29" s="60">
        <v>0</v>
      </c>
      <c r="D29" s="63">
        <v>192</v>
      </c>
      <c r="E29" s="62"/>
      <c r="F29" s="89">
        <v>0</v>
      </c>
      <c r="G29" s="88"/>
    </row>
    <row r="30" spans="1:7" s="2" customFormat="1" ht="15" customHeight="1" x14ac:dyDescent="0.25">
      <c r="A30" s="58" t="s">
        <v>42</v>
      </c>
      <c r="B30" s="59" t="s">
        <v>43</v>
      </c>
      <c r="C30" s="60">
        <v>0</v>
      </c>
      <c r="D30" s="63">
        <v>88</v>
      </c>
      <c r="E30" s="62"/>
      <c r="F30" s="89">
        <v>0</v>
      </c>
      <c r="G30" s="88"/>
    </row>
    <row r="31" spans="1:7" s="2" customFormat="1" ht="15" customHeight="1" x14ac:dyDescent="0.25">
      <c r="A31" s="58" t="s">
        <v>44</v>
      </c>
      <c r="B31" s="59" t="s">
        <v>45</v>
      </c>
      <c r="C31" s="63">
        <v>1</v>
      </c>
      <c r="D31" s="63">
        <v>75</v>
      </c>
      <c r="E31" s="68">
        <v>1.3333299999999999</v>
      </c>
      <c r="F31" s="89">
        <v>0</v>
      </c>
      <c r="G31" s="88"/>
    </row>
    <row r="32" spans="1:7" s="2" customFormat="1" ht="15" customHeight="1" x14ac:dyDescent="0.25">
      <c r="A32" s="58" t="s">
        <v>46</v>
      </c>
      <c r="B32" s="59" t="s">
        <v>47</v>
      </c>
      <c r="C32" s="60">
        <v>0</v>
      </c>
      <c r="D32" s="63">
        <v>56</v>
      </c>
      <c r="E32" s="62"/>
      <c r="F32" s="89">
        <v>0</v>
      </c>
      <c r="G32" s="88"/>
    </row>
    <row r="33" spans="1:7" s="2" customFormat="1" ht="15" customHeight="1" x14ac:dyDescent="0.25">
      <c r="A33" s="58" t="s">
        <v>48</v>
      </c>
      <c r="B33" s="59" t="s">
        <v>49</v>
      </c>
      <c r="C33" s="60">
        <v>0</v>
      </c>
      <c r="D33" s="63">
        <v>53</v>
      </c>
      <c r="E33" s="62"/>
      <c r="F33" s="89">
        <v>0</v>
      </c>
      <c r="G33" s="88"/>
    </row>
    <row r="34" spans="1:7" s="2" customFormat="1" ht="15" customHeight="1" x14ac:dyDescent="0.25">
      <c r="A34" s="58" t="s">
        <v>50</v>
      </c>
      <c r="B34" s="59" t="s">
        <v>51</v>
      </c>
      <c r="C34" s="63">
        <v>1</v>
      </c>
      <c r="D34" s="63">
        <v>196</v>
      </c>
      <c r="E34" s="69">
        <v>0.51019999999999999</v>
      </c>
      <c r="F34" s="89">
        <v>0</v>
      </c>
      <c r="G34" s="88"/>
    </row>
    <row r="35" spans="1:7" s="2" customFormat="1" ht="15" customHeight="1" x14ac:dyDescent="0.25">
      <c r="A35" s="58" t="s">
        <v>52</v>
      </c>
      <c r="B35" s="59" t="s">
        <v>53</v>
      </c>
      <c r="C35" s="60">
        <v>0</v>
      </c>
      <c r="D35" s="63">
        <v>61</v>
      </c>
      <c r="E35" s="62"/>
      <c r="F35" s="89">
        <v>0</v>
      </c>
      <c r="G35" s="88"/>
    </row>
    <row r="36" spans="1:7" s="2" customFormat="1" ht="15" customHeight="1" x14ac:dyDescent="0.25">
      <c r="A36" s="58" t="s">
        <v>54</v>
      </c>
      <c r="B36" s="59" t="s">
        <v>55</v>
      </c>
      <c r="C36" s="60">
        <v>0</v>
      </c>
      <c r="D36" s="63">
        <v>45</v>
      </c>
      <c r="E36" s="62"/>
      <c r="F36" s="89">
        <v>0</v>
      </c>
      <c r="G36" s="88"/>
    </row>
    <row r="37" spans="1:7" s="2" customFormat="1" ht="15" customHeight="1" x14ac:dyDescent="0.25">
      <c r="A37" s="58" t="s">
        <v>56</v>
      </c>
      <c r="B37" s="59" t="s">
        <v>57</v>
      </c>
      <c r="C37" s="60">
        <v>0</v>
      </c>
      <c r="D37" s="63">
        <v>61</v>
      </c>
      <c r="E37" s="62"/>
      <c r="F37" s="89">
        <v>0</v>
      </c>
      <c r="G37" s="88"/>
    </row>
    <row r="38" spans="1:7" s="2" customFormat="1" ht="15" customHeight="1" x14ac:dyDescent="0.25">
      <c r="A38" s="58" t="s">
        <v>58</v>
      </c>
      <c r="B38" s="59" t="s">
        <v>59</v>
      </c>
      <c r="C38" s="63">
        <v>1</v>
      </c>
      <c r="D38" s="63">
        <v>121</v>
      </c>
      <c r="E38" s="68">
        <v>0.82645000000000002</v>
      </c>
      <c r="F38" s="89">
        <v>0</v>
      </c>
      <c r="G38" s="88"/>
    </row>
    <row r="39" spans="1:7" s="2" customFormat="1" ht="15" customHeight="1" x14ac:dyDescent="0.25">
      <c r="A39" s="58" t="s">
        <v>60</v>
      </c>
      <c r="B39" s="59" t="s">
        <v>61</v>
      </c>
      <c r="C39" s="63">
        <v>1</v>
      </c>
      <c r="D39" s="63">
        <v>29</v>
      </c>
      <c r="E39" s="68">
        <v>3.44828</v>
      </c>
      <c r="F39" s="89">
        <v>0</v>
      </c>
      <c r="G39" s="88"/>
    </row>
    <row r="40" spans="1:7" s="2" customFormat="1" ht="15" customHeight="1" x14ac:dyDescent="0.25">
      <c r="A40" s="58" t="s">
        <v>142</v>
      </c>
      <c r="B40" s="59" t="s">
        <v>143</v>
      </c>
      <c r="C40" s="63">
        <v>1</v>
      </c>
      <c r="D40" s="63">
        <v>178</v>
      </c>
      <c r="E40" s="69">
        <v>0.56179999999999997</v>
      </c>
      <c r="F40" s="89">
        <v>0</v>
      </c>
      <c r="G40" s="88"/>
    </row>
    <row r="41" spans="1:7" s="2" customFormat="1" ht="15" customHeight="1" x14ac:dyDescent="0.25">
      <c r="A41" s="58" t="s">
        <v>144</v>
      </c>
      <c r="B41" s="59" t="s">
        <v>145</v>
      </c>
      <c r="C41" s="63">
        <v>3</v>
      </c>
      <c r="D41" s="63">
        <v>152</v>
      </c>
      <c r="E41" s="68">
        <v>1.9736800000000001</v>
      </c>
      <c r="F41" s="89">
        <v>0</v>
      </c>
      <c r="G41" s="88"/>
    </row>
    <row r="42" spans="1:7" s="2" customFormat="1" ht="15" customHeight="1" x14ac:dyDescent="0.25">
      <c r="A42" s="58" t="s">
        <v>62</v>
      </c>
      <c r="B42" s="59" t="s">
        <v>63</v>
      </c>
      <c r="C42" s="60">
        <v>0</v>
      </c>
      <c r="D42" s="63">
        <v>56</v>
      </c>
      <c r="E42" s="62"/>
      <c r="F42" s="89">
        <v>0</v>
      </c>
      <c r="G42" s="88"/>
    </row>
    <row r="43" spans="1:7" s="2" customFormat="1" ht="15" customHeight="1" x14ac:dyDescent="0.25">
      <c r="A43" s="58" t="s">
        <v>64</v>
      </c>
      <c r="B43" s="59" t="s">
        <v>65</v>
      </c>
      <c r="C43" s="63">
        <v>1</v>
      </c>
      <c r="D43" s="63">
        <v>75</v>
      </c>
      <c r="E43" s="68">
        <v>1.3333299999999999</v>
      </c>
      <c r="F43" s="89">
        <v>0</v>
      </c>
      <c r="G43" s="88"/>
    </row>
    <row r="44" spans="1:7" s="2" customFormat="1" ht="15" customHeight="1" x14ac:dyDescent="0.25">
      <c r="A44" s="58" t="s">
        <v>66</v>
      </c>
      <c r="B44" s="59" t="s">
        <v>67</v>
      </c>
      <c r="C44" s="60">
        <v>0</v>
      </c>
      <c r="D44" s="63">
        <v>25</v>
      </c>
      <c r="E44" s="62"/>
      <c r="F44" s="89">
        <v>0</v>
      </c>
      <c r="G44" s="88"/>
    </row>
    <row r="45" spans="1:7" s="2" customFormat="1" ht="15" customHeight="1" x14ac:dyDescent="0.25">
      <c r="A45" s="58" t="s">
        <v>68</v>
      </c>
      <c r="B45" s="59" t="s">
        <v>69</v>
      </c>
      <c r="C45" s="60">
        <v>0</v>
      </c>
      <c r="D45" s="63">
        <v>43</v>
      </c>
      <c r="E45" s="62"/>
      <c r="F45" s="89">
        <v>0</v>
      </c>
      <c r="G45" s="88"/>
    </row>
    <row r="46" spans="1:7" s="2" customFormat="1" ht="15" customHeight="1" x14ac:dyDescent="0.25">
      <c r="A46" s="58" t="s">
        <v>148</v>
      </c>
      <c r="B46" s="59" t="s">
        <v>149</v>
      </c>
      <c r="C46" s="60">
        <v>0</v>
      </c>
      <c r="D46" s="63">
        <v>4</v>
      </c>
      <c r="E46" s="62"/>
      <c r="F46" s="89">
        <v>0</v>
      </c>
      <c r="G46" s="88"/>
    </row>
    <row r="47" spans="1:7" s="2" customFormat="1" ht="15" customHeight="1" x14ac:dyDescent="0.25">
      <c r="A47" s="58" t="s">
        <v>70</v>
      </c>
      <c r="B47" s="59" t="s">
        <v>71</v>
      </c>
      <c r="C47" s="63">
        <v>2</v>
      </c>
      <c r="D47" s="63">
        <v>161</v>
      </c>
      <c r="E47" s="68">
        <v>1.24224</v>
      </c>
      <c r="F47" s="89">
        <v>0</v>
      </c>
      <c r="G47" s="88"/>
    </row>
    <row r="48" spans="1:7" s="2" customFormat="1" ht="15" customHeight="1" x14ac:dyDescent="0.25">
      <c r="A48" s="58" t="s">
        <v>72</v>
      </c>
      <c r="B48" s="59" t="s">
        <v>73</v>
      </c>
      <c r="C48" s="60">
        <v>0</v>
      </c>
      <c r="D48" s="63">
        <v>5</v>
      </c>
      <c r="E48" s="62"/>
      <c r="F48" s="89">
        <v>0</v>
      </c>
      <c r="G48" s="88"/>
    </row>
    <row r="49" spans="1:7" s="2" customFormat="1" ht="15" customHeight="1" x14ac:dyDescent="0.25">
      <c r="A49" s="58" t="s">
        <v>86</v>
      </c>
      <c r="B49" s="59" t="s">
        <v>87</v>
      </c>
      <c r="C49" s="60">
        <v>0</v>
      </c>
      <c r="D49" s="60">
        <v>0</v>
      </c>
      <c r="E49" s="62"/>
      <c r="F49" s="89">
        <v>0</v>
      </c>
      <c r="G49" s="88"/>
    </row>
    <row r="50" spans="1:7" s="2" customFormat="1" ht="15" customHeight="1" x14ac:dyDescent="0.25">
      <c r="A50" s="58" t="s">
        <v>150</v>
      </c>
      <c r="B50" s="59" t="s">
        <v>151</v>
      </c>
      <c r="C50" s="60">
        <v>0</v>
      </c>
      <c r="D50" s="63">
        <v>52</v>
      </c>
      <c r="E50" s="62"/>
      <c r="F50" s="89">
        <v>0</v>
      </c>
      <c r="G50" s="88"/>
    </row>
    <row r="51" spans="1:7" s="2" customFormat="1" ht="15" customHeight="1" x14ac:dyDescent="0.25">
      <c r="A51" s="58" t="s">
        <v>154</v>
      </c>
      <c r="B51" s="59" t="s">
        <v>155</v>
      </c>
      <c r="C51" s="60">
        <v>0</v>
      </c>
      <c r="D51" s="63">
        <v>66</v>
      </c>
      <c r="E51" s="62"/>
      <c r="F51" s="89">
        <v>0</v>
      </c>
      <c r="G51" s="88"/>
    </row>
    <row r="52" spans="1:7" ht="15" customHeight="1" x14ac:dyDescent="0.2">
      <c r="A52" s="90"/>
      <c r="B52" s="90" t="s">
        <v>316</v>
      </c>
      <c r="C52" s="94">
        <v>22</v>
      </c>
      <c r="D52" s="91">
        <v>3599</v>
      </c>
      <c r="E52" s="92">
        <v>0</v>
      </c>
      <c r="F52" s="93"/>
      <c r="G52" s="88"/>
    </row>
  </sheetData>
  <mergeCells count="7">
    <mergeCell ref="A6:F6"/>
    <mergeCell ref="A8:C9"/>
    <mergeCell ref="D1:F1"/>
    <mergeCell ref="A3:C3"/>
    <mergeCell ref="D3:F4"/>
    <mergeCell ref="A4:C4"/>
    <mergeCell ref="A5:F5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5"/>
  <sheetViews>
    <sheetView view="pageBreakPreview" zoomScale="110" zoomScaleNormal="100" zoomScaleSheetLayoutView="110" workbookViewId="0"/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7" s="3" customFormat="1" ht="36.950000000000003" customHeight="1" x14ac:dyDescent="0.25">
      <c r="D1" s="167" t="s">
        <v>351</v>
      </c>
      <c r="E1" s="167"/>
      <c r="F1" s="167"/>
    </row>
    <row r="2" spans="1:7" s="2" customFormat="1" ht="15" customHeight="1" x14ac:dyDescent="0.25">
      <c r="F2" s="15" t="s">
        <v>1</v>
      </c>
    </row>
    <row r="3" spans="1:7" s="20" customFormat="1" ht="15.95" customHeight="1" x14ac:dyDescent="0.25">
      <c r="A3" s="204" t="s">
        <v>194</v>
      </c>
      <c r="B3" s="204"/>
      <c r="C3" s="204"/>
      <c r="D3" s="190" t="s">
        <v>306</v>
      </c>
      <c r="E3" s="190"/>
      <c r="F3" s="190"/>
    </row>
    <row r="4" spans="1:7" s="20" customFormat="1" ht="15.95" customHeight="1" x14ac:dyDescent="0.25">
      <c r="A4" s="205" t="s">
        <v>307</v>
      </c>
      <c r="B4" s="205"/>
      <c r="C4" s="205"/>
      <c r="D4" s="191"/>
      <c r="E4" s="191"/>
      <c r="F4" s="191"/>
    </row>
    <row r="5" spans="1:7" s="20" customFormat="1" ht="83.1" customHeight="1" x14ac:dyDescent="0.2">
      <c r="A5" s="177" t="s">
        <v>352</v>
      </c>
      <c r="B5" s="177"/>
      <c r="C5" s="177"/>
      <c r="D5" s="177"/>
      <c r="E5" s="177"/>
      <c r="F5" s="177"/>
    </row>
    <row r="6" spans="1:7" s="16" customFormat="1" ht="15" customHeight="1" x14ac:dyDescent="0.25">
      <c r="A6" s="169" t="s">
        <v>3</v>
      </c>
      <c r="B6" s="169"/>
      <c r="C6" s="169"/>
      <c r="D6" s="169"/>
      <c r="E6" s="169"/>
      <c r="F6" s="169"/>
    </row>
    <row r="7" spans="1:7" s="20" customFormat="1" ht="18.95" customHeight="1" x14ac:dyDescent="0.2"/>
    <row r="8" spans="1:7" s="20" customFormat="1" ht="15" customHeight="1" x14ac:dyDescent="0.25">
      <c r="A8" s="192" t="s">
        <v>346</v>
      </c>
      <c r="B8" s="192"/>
      <c r="C8" s="192"/>
      <c r="F8" s="83" t="s">
        <v>310</v>
      </c>
    </row>
    <row r="9" spans="1:7" s="20" customFormat="1" ht="48.95" customHeight="1" x14ac:dyDescent="0.2">
      <c r="A9" s="203"/>
      <c r="B9" s="203"/>
      <c r="C9" s="203"/>
      <c r="F9" s="84" t="s">
        <v>347</v>
      </c>
    </row>
    <row r="10" spans="1:7" ht="15" customHeight="1" x14ac:dyDescent="0.25"/>
    <row r="11" spans="1:7" s="20" customFormat="1" ht="0.95" customHeight="1" x14ac:dyDescent="0.2"/>
    <row r="12" spans="1:7" s="56" customFormat="1" ht="126" customHeight="1" x14ac:dyDescent="0.2">
      <c r="A12" s="19" t="s">
        <v>4</v>
      </c>
      <c r="B12" s="19" t="s">
        <v>5</v>
      </c>
      <c r="C12" s="7" t="s">
        <v>348</v>
      </c>
      <c r="D12" s="7" t="s">
        <v>349</v>
      </c>
      <c r="E12" s="7" t="s">
        <v>350</v>
      </c>
      <c r="F12" s="85" t="s">
        <v>315</v>
      </c>
      <c r="G12" s="86"/>
    </row>
    <row r="13" spans="1:7" s="2" customFormat="1" ht="15" customHeight="1" x14ac:dyDescent="0.25">
      <c r="A13" s="58" t="s">
        <v>128</v>
      </c>
      <c r="B13" s="59" t="s">
        <v>129</v>
      </c>
      <c r="C13" s="63">
        <v>27</v>
      </c>
      <c r="D13" s="63">
        <v>137</v>
      </c>
      <c r="E13" s="68">
        <v>19.708030000000001</v>
      </c>
      <c r="F13" s="89">
        <v>0</v>
      </c>
      <c r="G13" s="88"/>
    </row>
    <row r="14" spans="1:7" s="2" customFormat="1" ht="15" customHeight="1" x14ac:dyDescent="0.25">
      <c r="A14" s="58" t="s">
        <v>126</v>
      </c>
      <c r="B14" s="59" t="s">
        <v>127</v>
      </c>
      <c r="C14" s="63">
        <v>5</v>
      </c>
      <c r="D14" s="63">
        <v>19</v>
      </c>
      <c r="E14" s="68">
        <v>26.31579</v>
      </c>
      <c r="F14" s="89">
        <v>0</v>
      </c>
      <c r="G14" s="88"/>
    </row>
    <row r="15" spans="1:7" s="2" customFormat="1" ht="15" customHeight="1" x14ac:dyDescent="0.25">
      <c r="A15" s="58" t="s">
        <v>12</v>
      </c>
      <c r="B15" s="59" t="s">
        <v>13</v>
      </c>
      <c r="C15" s="60">
        <v>0</v>
      </c>
      <c r="D15" s="63">
        <v>5</v>
      </c>
      <c r="E15" s="62"/>
      <c r="F15" s="89">
        <v>0</v>
      </c>
      <c r="G15" s="88"/>
    </row>
    <row r="16" spans="1:7" s="2" customFormat="1" ht="15" customHeight="1" x14ac:dyDescent="0.25">
      <c r="A16" s="58" t="s">
        <v>134</v>
      </c>
      <c r="B16" s="59" t="s">
        <v>135</v>
      </c>
      <c r="C16" s="63">
        <v>90</v>
      </c>
      <c r="D16" s="63">
        <v>350</v>
      </c>
      <c r="E16" s="68">
        <v>25.714289999999998</v>
      </c>
      <c r="F16" s="89">
        <v>0</v>
      </c>
      <c r="G16" s="88"/>
    </row>
    <row r="17" spans="1:7" s="2" customFormat="1" ht="15" customHeight="1" x14ac:dyDescent="0.25">
      <c r="A17" s="58" t="s">
        <v>136</v>
      </c>
      <c r="B17" s="59" t="s">
        <v>137</v>
      </c>
      <c r="C17" s="63">
        <v>89</v>
      </c>
      <c r="D17" s="63">
        <v>345</v>
      </c>
      <c r="E17" s="69">
        <v>25.7971</v>
      </c>
      <c r="F17" s="89">
        <v>0</v>
      </c>
      <c r="G17" s="88"/>
    </row>
    <row r="18" spans="1:7" s="2" customFormat="1" ht="15" customHeight="1" x14ac:dyDescent="0.25">
      <c r="A18" s="58" t="s">
        <v>152</v>
      </c>
      <c r="B18" s="59" t="s">
        <v>153</v>
      </c>
      <c r="C18" s="63">
        <v>85</v>
      </c>
      <c r="D18" s="63">
        <v>449</v>
      </c>
      <c r="E18" s="68">
        <v>18.930959999999999</v>
      </c>
      <c r="F18" s="89">
        <v>0</v>
      </c>
      <c r="G18" s="88"/>
    </row>
    <row r="19" spans="1:7" s="2" customFormat="1" ht="15" customHeight="1" x14ac:dyDescent="0.25">
      <c r="A19" s="58" t="s">
        <v>118</v>
      </c>
      <c r="B19" s="59" t="s">
        <v>119</v>
      </c>
      <c r="C19" s="63">
        <v>78</v>
      </c>
      <c r="D19" s="63">
        <v>275</v>
      </c>
      <c r="E19" s="68">
        <v>28.36364</v>
      </c>
      <c r="F19" s="89">
        <v>0</v>
      </c>
      <c r="G19" s="88"/>
    </row>
    <row r="20" spans="1:7" s="2" customFormat="1" ht="15" customHeight="1" x14ac:dyDescent="0.25">
      <c r="A20" s="58" t="s">
        <v>26</v>
      </c>
      <c r="B20" s="59" t="s">
        <v>27</v>
      </c>
      <c r="C20" s="63">
        <v>13</v>
      </c>
      <c r="D20" s="63">
        <v>84</v>
      </c>
      <c r="E20" s="68">
        <v>15.476190000000001</v>
      </c>
      <c r="F20" s="89">
        <v>0</v>
      </c>
      <c r="G20" s="88"/>
    </row>
    <row r="21" spans="1:7" s="2" customFormat="1" ht="15" customHeight="1" x14ac:dyDescent="0.25">
      <c r="A21" s="58" t="s">
        <v>122</v>
      </c>
      <c r="B21" s="59" t="s">
        <v>123</v>
      </c>
      <c r="C21" s="63">
        <v>92</v>
      </c>
      <c r="D21" s="63">
        <v>285</v>
      </c>
      <c r="E21" s="69">
        <v>32.280700000000003</v>
      </c>
      <c r="F21" s="89">
        <v>0</v>
      </c>
      <c r="G21" s="88"/>
    </row>
    <row r="22" spans="1:7" s="2" customFormat="1" ht="15" customHeight="1" x14ac:dyDescent="0.25">
      <c r="A22" s="58" t="s">
        <v>146</v>
      </c>
      <c r="B22" s="59" t="s">
        <v>147</v>
      </c>
      <c r="C22" s="63">
        <v>21</v>
      </c>
      <c r="D22" s="63">
        <v>166</v>
      </c>
      <c r="E22" s="69">
        <v>12.650600000000001</v>
      </c>
      <c r="F22" s="89">
        <v>0</v>
      </c>
      <c r="G22" s="88"/>
    </row>
    <row r="23" spans="1:7" s="2" customFormat="1" ht="15" customHeight="1" x14ac:dyDescent="0.25">
      <c r="A23" s="58" t="s">
        <v>138</v>
      </c>
      <c r="B23" s="59" t="s">
        <v>139</v>
      </c>
      <c r="C23" s="63">
        <v>33</v>
      </c>
      <c r="D23" s="63">
        <v>154</v>
      </c>
      <c r="E23" s="68">
        <v>21.428570000000001</v>
      </c>
      <c r="F23" s="89">
        <v>0</v>
      </c>
      <c r="G23" s="88"/>
    </row>
    <row r="24" spans="1:7" s="2" customFormat="1" ht="15" customHeight="1" x14ac:dyDescent="0.25">
      <c r="A24" s="58" t="s">
        <v>30</v>
      </c>
      <c r="B24" s="59" t="s">
        <v>31</v>
      </c>
      <c r="C24" s="63">
        <v>9</v>
      </c>
      <c r="D24" s="63">
        <v>37</v>
      </c>
      <c r="E24" s="68">
        <v>24.32432</v>
      </c>
      <c r="F24" s="89">
        <v>0</v>
      </c>
      <c r="G24" s="88"/>
    </row>
    <row r="25" spans="1:7" s="2" customFormat="1" ht="15" customHeight="1" x14ac:dyDescent="0.25">
      <c r="A25" s="58" t="s">
        <v>32</v>
      </c>
      <c r="B25" s="59" t="s">
        <v>33</v>
      </c>
      <c r="C25" s="63">
        <v>7</v>
      </c>
      <c r="D25" s="63">
        <v>41</v>
      </c>
      <c r="E25" s="68">
        <v>17.073170000000001</v>
      </c>
      <c r="F25" s="89">
        <v>0</v>
      </c>
      <c r="G25" s="88"/>
    </row>
    <row r="26" spans="1:7" s="2" customFormat="1" ht="15" customHeight="1" x14ac:dyDescent="0.25">
      <c r="A26" s="58" t="s">
        <v>34</v>
      </c>
      <c r="B26" s="59" t="s">
        <v>35</v>
      </c>
      <c r="C26" s="63">
        <v>4</v>
      </c>
      <c r="D26" s="63">
        <v>31</v>
      </c>
      <c r="E26" s="68">
        <v>12.903230000000001</v>
      </c>
      <c r="F26" s="89">
        <v>0</v>
      </c>
      <c r="G26" s="88"/>
    </row>
    <row r="27" spans="1:7" s="2" customFormat="1" ht="15" customHeight="1" x14ac:dyDescent="0.25">
      <c r="A27" s="58" t="s">
        <v>140</v>
      </c>
      <c r="B27" s="59" t="s">
        <v>141</v>
      </c>
      <c r="C27" s="63">
        <v>20</v>
      </c>
      <c r="D27" s="63">
        <v>112</v>
      </c>
      <c r="E27" s="68">
        <v>17.857140000000001</v>
      </c>
      <c r="F27" s="89">
        <v>0</v>
      </c>
      <c r="G27" s="88"/>
    </row>
    <row r="28" spans="1:7" s="2" customFormat="1" ht="15" customHeight="1" x14ac:dyDescent="0.25">
      <c r="A28" s="58" t="s">
        <v>36</v>
      </c>
      <c r="B28" s="59" t="s">
        <v>37</v>
      </c>
      <c r="C28" s="63">
        <v>35</v>
      </c>
      <c r="D28" s="63">
        <v>149</v>
      </c>
      <c r="E28" s="68">
        <v>23.489930000000001</v>
      </c>
      <c r="F28" s="89">
        <v>0</v>
      </c>
      <c r="G28" s="88"/>
    </row>
    <row r="29" spans="1:7" s="2" customFormat="1" ht="15" customHeight="1" x14ac:dyDescent="0.25">
      <c r="A29" s="58" t="s">
        <v>38</v>
      </c>
      <c r="B29" s="59" t="s">
        <v>39</v>
      </c>
      <c r="C29" s="63">
        <v>19</v>
      </c>
      <c r="D29" s="63">
        <v>59</v>
      </c>
      <c r="E29" s="68">
        <v>32.203389999999999</v>
      </c>
      <c r="F29" s="89">
        <v>0</v>
      </c>
      <c r="G29" s="88"/>
    </row>
    <row r="30" spans="1:7" s="2" customFormat="1" ht="15" customHeight="1" x14ac:dyDescent="0.25">
      <c r="A30" s="58" t="s">
        <v>40</v>
      </c>
      <c r="B30" s="59" t="s">
        <v>41</v>
      </c>
      <c r="C30" s="63">
        <v>9</v>
      </c>
      <c r="D30" s="63">
        <v>57</v>
      </c>
      <c r="E30" s="68">
        <v>15.78947</v>
      </c>
      <c r="F30" s="89">
        <v>0</v>
      </c>
      <c r="G30" s="88"/>
    </row>
    <row r="31" spans="1:7" s="2" customFormat="1" ht="15" customHeight="1" x14ac:dyDescent="0.25">
      <c r="A31" s="58" t="s">
        <v>156</v>
      </c>
      <c r="B31" s="59" t="s">
        <v>157</v>
      </c>
      <c r="C31" s="63">
        <v>32</v>
      </c>
      <c r="D31" s="63">
        <v>192</v>
      </c>
      <c r="E31" s="68">
        <v>16.66667</v>
      </c>
      <c r="F31" s="89">
        <v>0</v>
      </c>
      <c r="G31" s="88"/>
    </row>
    <row r="32" spans="1:7" s="2" customFormat="1" ht="15" customHeight="1" x14ac:dyDescent="0.25">
      <c r="A32" s="58" t="s">
        <v>42</v>
      </c>
      <c r="B32" s="59" t="s">
        <v>43</v>
      </c>
      <c r="C32" s="63">
        <v>21</v>
      </c>
      <c r="D32" s="63">
        <v>88</v>
      </c>
      <c r="E32" s="68">
        <v>23.86364</v>
      </c>
      <c r="F32" s="89">
        <v>0</v>
      </c>
      <c r="G32" s="88"/>
    </row>
    <row r="33" spans="1:7" s="2" customFormat="1" ht="15" customHeight="1" x14ac:dyDescent="0.25">
      <c r="A33" s="58" t="s">
        <v>44</v>
      </c>
      <c r="B33" s="59" t="s">
        <v>45</v>
      </c>
      <c r="C33" s="63">
        <v>29</v>
      </c>
      <c r="D33" s="63">
        <v>75</v>
      </c>
      <c r="E33" s="68">
        <v>38.666670000000003</v>
      </c>
      <c r="F33" s="89">
        <v>0</v>
      </c>
      <c r="G33" s="88"/>
    </row>
    <row r="34" spans="1:7" s="2" customFormat="1" ht="15" customHeight="1" x14ac:dyDescent="0.25">
      <c r="A34" s="58" t="s">
        <v>46</v>
      </c>
      <c r="B34" s="59" t="s">
        <v>47</v>
      </c>
      <c r="C34" s="63">
        <v>19</v>
      </c>
      <c r="D34" s="63">
        <v>56</v>
      </c>
      <c r="E34" s="68">
        <v>33.928570000000001</v>
      </c>
      <c r="F34" s="89">
        <v>0</v>
      </c>
      <c r="G34" s="88"/>
    </row>
    <row r="35" spans="1:7" s="2" customFormat="1" ht="15" customHeight="1" x14ac:dyDescent="0.25">
      <c r="A35" s="58" t="s">
        <v>48</v>
      </c>
      <c r="B35" s="59" t="s">
        <v>49</v>
      </c>
      <c r="C35" s="63">
        <v>13</v>
      </c>
      <c r="D35" s="63">
        <v>53</v>
      </c>
      <c r="E35" s="69">
        <v>24.528300000000002</v>
      </c>
      <c r="F35" s="89">
        <v>0</v>
      </c>
      <c r="G35" s="88"/>
    </row>
    <row r="36" spans="1:7" s="2" customFormat="1" ht="15" customHeight="1" x14ac:dyDescent="0.25">
      <c r="A36" s="58" t="s">
        <v>50</v>
      </c>
      <c r="B36" s="59" t="s">
        <v>51</v>
      </c>
      <c r="C36" s="63">
        <v>74</v>
      </c>
      <c r="D36" s="63">
        <v>196</v>
      </c>
      <c r="E36" s="69">
        <v>37.755099999999999</v>
      </c>
      <c r="F36" s="89">
        <v>0</v>
      </c>
      <c r="G36" s="88"/>
    </row>
    <row r="37" spans="1:7" s="2" customFormat="1" ht="15" customHeight="1" x14ac:dyDescent="0.25">
      <c r="A37" s="58" t="s">
        <v>52</v>
      </c>
      <c r="B37" s="59" t="s">
        <v>53</v>
      </c>
      <c r="C37" s="63">
        <v>24</v>
      </c>
      <c r="D37" s="63">
        <v>61</v>
      </c>
      <c r="E37" s="68">
        <v>39.344259999999998</v>
      </c>
      <c r="F37" s="89">
        <v>0</v>
      </c>
      <c r="G37" s="88"/>
    </row>
    <row r="38" spans="1:7" s="2" customFormat="1" ht="15" customHeight="1" x14ac:dyDescent="0.25">
      <c r="A38" s="58" t="s">
        <v>54</v>
      </c>
      <c r="B38" s="59" t="s">
        <v>55</v>
      </c>
      <c r="C38" s="63">
        <v>15</v>
      </c>
      <c r="D38" s="63">
        <v>45</v>
      </c>
      <c r="E38" s="68">
        <v>33.333329999999997</v>
      </c>
      <c r="F38" s="89">
        <v>0</v>
      </c>
      <c r="G38" s="88"/>
    </row>
    <row r="39" spans="1:7" s="2" customFormat="1" ht="15" customHeight="1" x14ac:dyDescent="0.25">
      <c r="A39" s="58" t="s">
        <v>56</v>
      </c>
      <c r="B39" s="59" t="s">
        <v>57</v>
      </c>
      <c r="C39" s="63">
        <v>22</v>
      </c>
      <c r="D39" s="63">
        <v>61</v>
      </c>
      <c r="E39" s="68">
        <v>36.065570000000001</v>
      </c>
      <c r="F39" s="89">
        <v>0</v>
      </c>
      <c r="G39" s="88"/>
    </row>
    <row r="40" spans="1:7" s="2" customFormat="1" ht="15" customHeight="1" x14ac:dyDescent="0.25">
      <c r="A40" s="58" t="s">
        <v>58</v>
      </c>
      <c r="B40" s="59" t="s">
        <v>59</v>
      </c>
      <c r="C40" s="63">
        <v>28</v>
      </c>
      <c r="D40" s="63">
        <v>121</v>
      </c>
      <c r="E40" s="69">
        <v>23.140499999999999</v>
      </c>
      <c r="F40" s="89">
        <v>0</v>
      </c>
      <c r="G40" s="88"/>
    </row>
    <row r="41" spans="1:7" s="2" customFormat="1" ht="15" customHeight="1" x14ac:dyDescent="0.25">
      <c r="A41" s="58" t="s">
        <v>60</v>
      </c>
      <c r="B41" s="59" t="s">
        <v>61</v>
      </c>
      <c r="C41" s="63">
        <v>7</v>
      </c>
      <c r="D41" s="63">
        <v>29</v>
      </c>
      <c r="E41" s="68">
        <v>24.137930000000001</v>
      </c>
      <c r="F41" s="89">
        <v>0</v>
      </c>
      <c r="G41" s="88"/>
    </row>
    <row r="42" spans="1:7" s="2" customFormat="1" ht="15" customHeight="1" x14ac:dyDescent="0.25">
      <c r="A42" s="58" t="s">
        <v>142</v>
      </c>
      <c r="B42" s="59" t="s">
        <v>143</v>
      </c>
      <c r="C42" s="63">
        <v>30</v>
      </c>
      <c r="D42" s="63">
        <v>178</v>
      </c>
      <c r="E42" s="68">
        <v>16.853929999999998</v>
      </c>
      <c r="F42" s="89">
        <v>0</v>
      </c>
      <c r="G42" s="88"/>
    </row>
    <row r="43" spans="1:7" s="2" customFormat="1" ht="15" customHeight="1" x14ac:dyDescent="0.25">
      <c r="A43" s="58" t="s">
        <v>144</v>
      </c>
      <c r="B43" s="59" t="s">
        <v>145</v>
      </c>
      <c r="C43" s="63">
        <v>22</v>
      </c>
      <c r="D43" s="63">
        <v>152</v>
      </c>
      <c r="E43" s="68">
        <v>14.47368</v>
      </c>
      <c r="F43" s="89">
        <v>0</v>
      </c>
      <c r="G43" s="88"/>
    </row>
    <row r="44" spans="1:7" s="2" customFormat="1" ht="15" customHeight="1" x14ac:dyDescent="0.25">
      <c r="A44" s="58" t="s">
        <v>62</v>
      </c>
      <c r="B44" s="59" t="s">
        <v>63</v>
      </c>
      <c r="C44" s="63">
        <v>7</v>
      </c>
      <c r="D44" s="63">
        <v>56</v>
      </c>
      <c r="E44" s="72">
        <v>12.5</v>
      </c>
      <c r="F44" s="89">
        <v>0</v>
      </c>
      <c r="G44" s="88"/>
    </row>
    <row r="45" spans="1:7" s="2" customFormat="1" ht="15" customHeight="1" x14ac:dyDescent="0.25">
      <c r="A45" s="58" t="s">
        <v>64</v>
      </c>
      <c r="B45" s="59" t="s">
        <v>65</v>
      </c>
      <c r="C45" s="63">
        <v>26</v>
      </c>
      <c r="D45" s="63">
        <v>75</v>
      </c>
      <c r="E45" s="68">
        <v>34.666670000000003</v>
      </c>
      <c r="F45" s="89">
        <v>0</v>
      </c>
      <c r="G45" s="88"/>
    </row>
    <row r="46" spans="1:7" s="2" customFormat="1" ht="15" customHeight="1" x14ac:dyDescent="0.25">
      <c r="A46" s="58" t="s">
        <v>66</v>
      </c>
      <c r="B46" s="59" t="s">
        <v>67</v>
      </c>
      <c r="C46" s="63">
        <v>4</v>
      </c>
      <c r="D46" s="63">
        <v>25</v>
      </c>
      <c r="E46" s="63">
        <v>16</v>
      </c>
      <c r="F46" s="89">
        <v>0</v>
      </c>
      <c r="G46" s="88"/>
    </row>
    <row r="47" spans="1:7" s="2" customFormat="1" ht="15" customHeight="1" x14ac:dyDescent="0.25">
      <c r="A47" s="58" t="s">
        <v>68</v>
      </c>
      <c r="B47" s="59" t="s">
        <v>69</v>
      </c>
      <c r="C47" s="63">
        <v>11</v>
      </c>
      <c r="D47" s="63">
        <v>43</v>
      </c>
      <c r="E47" s="69">
        <v>25.581399999999999</v>
      </c>
      <c r="F47" s="89">
        <v>0</v>
      </c>
      <c r="G47" s="88"/>
    </row>
    <row r="48" spans="1:7" s="2" customFormat="1" ht="15" customHeight="1" x14ac:dyDescent="0.25">
      <c r="A48" s="58" t="s">
        <v>148</v>
      </c>
      <c r="B48" s="59" t="s">
        <v>149</v>
      </c>
      <c r="C48" s="63">
        <v>1</v>
      </c>
      <c r="D48" s="63">
        <v>4</v>
      </c>
      <c r="E48" s="63">
        <v>25</v>
      </c>
      <c r="F48" s="89">
        <v>0</v>
      </c>
      <c r="G48" s="88"/>
    </row>
    <row r="49" spans="1:7" s="2" customFormat="1" ht="15" customHeight="1" x14ac:dyDescent="0.25">
      <c r="A49" s="58" t="s">
        <v>70</v>
      </c>
      <c r="B49" s="59" t="s">
        <v>71</v>
      </c>
      <c r="C49" s="63">
        <v>28</v>
      </c>
      <c r="D49" s="63">
        <v>161</v>
      </c>
      <c r="E49" s="69">
        <v>17.391300000000001</v>
      </c>
      <c r="F49" s="89">
        <v>0</v>
      </c>
      <c r="G49" s="88"/>
    </row>
    <row r="50" spans="1:7" s="2" customFormat="1" ht="15" customHeight="1" x14ac:dyDescent="0.25">
      <c r="A50" s="58" t="s">
        <v>72</v>
      </c>
      <c r="B50" s="59" t="s">
        <v>73</v>
      </c>
      <c r="C50" s="63">
        <v>2</v>
      </c>
      <c r="D50" s="63">
        <v>5</v>
      </c>
      <c r="E50" s="63">
        <v>40</v>
      </c>
      <c r="F50" s="89">
        <v>0</v>
      </c>
      <c r="G50" s="88"/>
    </row>
    <row r="51" spans="1:7" s="2" customFormat="1" ht="15" customHeight="1" x14ac:dyDescent="0.25">
      <c r="A51" s="58" t="s">
        <v>74</v>
      </c>
      <c r="B51" s="59" t="s">
        <v>75</v>
      </c>
      <c r="C51" s="63">
        <v>1</v>
      </c>
      <c r="D51" s="63">
        <v>7</v>
      </c>
      <c r="E51" s="68">
        <v>14.28571</v>
      </c>
      <c r="F51" s="89">
        <v>0</v>
      </c>
      <c r="G51" s="88"/>
    </row>
    <row r="52" spans="1:7" s="2" customFormat="1" ht="15" customHeight="1" x14ac:dyDescent="0.25">
      <c r="A52" s="58" t="s">
        <v>76</v>
      </c>
      <c r="B52" s="59" t="s">
        <v>77</v>
      </c>
      <c r="C52" s="63">
        <v>1</v>
      </c>
      <c r="D52" s="63">
        <v>8</v>
      </c>
      <c r="E52" s="72">
        <v>12.5</v>
      </c>
      <c r="F52" s="89">
        <v>0</v>
      </c>
      <c r="G52" s="88"/>
    </row>
    <row r="53" spans="1:7" s="2" customFormat="1" ht="15" customHeight="1" x14ac:dyDescent="0.25">
      <c r="A53" s="58" t="s">
        <v>150</v>
      </c>
      <c r="B53" s="59" t="s">
        <v>151</v>
      </c>
      <c r="C53" s="63">
        <v>16</v>
      </c>
      <c r="D53" s="63">
        <v>52</v>
      </c>
      <c r="E53" s="68">
        <v>30.76923</v>
      </c>
      <c r="F53" s="89">
        <v>0</v>
      </c>
      <c r="G53" s="88"/>
    </row>
    <row r="54" spans="1:7" s="2" customFormat="1" ht="15" customHeight="1" x14ac:dyDescent="0.25">
      <c r="A54" s="58" t="s">
        <v>154</v>
      </c>
      <c r="B54" s="59" t="s">
        <v>155</v>
      </c>
      <c r="C54" s="63">
        <v>19</v>
      </c>
      <c r="D54" s="63">
        <v>66</v>
      </c>
      <c r="E54" s="68">
        <v>28.787880000000001</v>
      </c>
      <c r="F54" s="89">
        <v>0</v>
      </c>
      <c r="G54" s="88"/>
    </row>
    <row r="55" spans="1:7" ht="15" customHeight="1" x14ac:dyDescent="0.2">
      <c r="A55" s="90"/>
      <c r="B55" s="90" t="s">
        <v>316</v>
      </c>
      <c r="C55" s="91">
        <v>1088</v>
      </c>
      <c r="D55" s="91">
        <v>4564</v>
      </c>
      <c r="E55" s="92">
        <v>0</v>
      </c>
      <c r="F55" s="93"/>
      <c r="G55" s="88"/>
    </row>
  </sheetData>
  <mergeCells count="7">
    <mergeCell ref="A6:F6"/>
    <mergeCell ref="A8:C9"/>
    <mergeCell ref="D1:F1"/>
    <mergeCell ref="A3:C3"/>
    <mergeCell ref="D3:F4"/>
    <mergeCell ref="A4:C4"/>
    <mergeCell ref="A5:F5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2"/>
  <sheetViews>
    <sheetView view="pageBreakPreview" zoomScale="110" zoomScaleNormal="100" zoomScaleSheetLayoutView="110" workbookViewId="0"/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7" s="3" customFormat="1" ht="36.950000000000003" customHeight="1" x14ac:dyDescent="0.25">
      <c r="D1" s="167" t="s">
        <v>353</v>
      </c>
      <c r="E1" s="167"/>
      <c r="F1" s="167"/>
    </row>
    <row r="2" spans="1:7" s="2" customFormat="1" ht="15" customHeight="1" x14ac:dyDescent="0.25">
      <c r="F2" s="15" t="s">
        <v>1</v>
      </c>
    </row>
    <row r="3" spans="1:7" s="20" customFormat="1" ht="15.95" customHeight="1" x14ac:dyDescent="0.25">
      <c r="A3" s="204" t="s">
        <v>180</v>
      </c>
      <c r="B3" s="204"/>
      <c r="C3" s="204"/>
      <c r="D3" s="190" t="s">
        <v>354</v>
      </c>
      <c r="E3" s="190"/>
      <c r="F3" s="190"/>
    </row>
    <row r="4" spans="1:7" s="20" customFormat="1" ht="15.95" customHeight="1" x14ac:dyDescent="0.25">
      <c r="A4" s="205" t="s">
        <v>307</v>
      </c>
      <c r="B4" s="205"/>
      <c r="C4" s="205"/>
      <c r="D4" s="191"/>
      <c r="E4" s="191"/>
      <c r="F4" s="191"/>
    </row>
    <row r="5" spans="1:7" s="20" customFormat="1" ht="83.1" customHeight="1" x14ac:dyDescent="0.2">
      <c r="A5" s="177" t="s">
        <v>355</v>
      </c>
      <c r="B5" s="177"/>
      <c r="C5" s="177"/>
      <c r="D5" s="177"/>
      <c r="E5" s="177"/>
      <c r="F5" s="177"/>
    </row>
    <row r="6" spans="1:7" s="16" customFormat="1" ht="15" customHeight="1" x14ac:dyDescent="0.25">
      <c r="A6" s="169" t="s">
        <v>3</v>
      </c>
      <c r="B6" s="169"/>
      <c r="C6" s="169"/>
      <c r="D6" s="169"/>
      <c r="E6" s="169"/>
      <c r="F6" s="169"/>
    </row>
    <row r="7" spans="1:7" s="20" customFormat="1" ht="18.95" customHeight="1" x14ac:dyDescent="0.2"/>
    <row r="8" spans="1:7" s="20" customFormat="1" ht="15" customHeight="1" x14ac:dyDescent="0.25">
      <c r="A8" s="192" t="s">
        <v>356</v>
      </c>
      <c r="B8" s="192"/>
      <c r="C8" s="192"/>
      <c r="F8" s="83" t="s">
        <v>357</v>
      </c>
    </row>
    <row r="9" spans="1:7" s="20" customFormat="1" ht="48.95" customHeight="1" x14ac:dyDescent="0.2">
      <c r="A9" s="203"/>
      <c r="B9" s="203"/>
      <c r="C9" s="203"/>
      <c r="F9" s="84" t="s">
        <v>358</v>
      </c>
    </row>
    <row r="10" spans="1:7" ht="15" customHeight="1" x14ac:dyDescent="0.25"/>
    <row r="11" spans="1:7" s="20" customFormat="1" ht="0.95" customHeight="1" x14ac:dyDescent="0.2"/>
    <row r="12" spans="1:7" s="56" customFormat="1" ht="50.1" customHeight="1" x14ac:dyDescent="0.2">
      <c r="A12" s="19" t="s">
        <v>4</v>
      </c>
      <c r="B12" s="19" t="s">
        <v>5</v>
      </c>
      <c r="C12" s="7" t="s">
        <v>359</v>
      </c>
      <c r="D12" s="7" t="s">
        <v>360</v>
      </c>
      <c r="E12" s="7" t="s">
        <v>361</v>
      </c>
      <c r="F12" s="85" t="s">
        <v>315</v>
      </c>
      <c r="G12" s="86"/>
    </row>
    <row r="13" spans="1:7" s="2" customFormat="1" ht="15" customHeight="1" x14ac:dyDescent="0.25">
      <c r="A13" s="58" t="s">
        <v>12</v>
      </c>
      <c r="B13" s="59" t="s">
        <v>13</v>
      </c>
      <c r="C13" s="60">
        <v>0</v>
      </c>
      <c r="D13" s="60">
        <v>0</v>
      </c>
      <c r="E13" s="62" t="s">
        <v>191</v>
      </c>
      <c r="F13" s="89">
        <v>8</v>
      </c>
      <c r="G13" s="88"/>
    </row>
    <row r="14" spans="1:7" s="2" customFormat="1" ht="15" customHeight="1" x14ac:dyDescent="0.25">
      <c r="A14" s="58" t="s">
        <v>134</v>
      </c>
      <c r="B14" s="59" t="s">
        <v>135</v>
      </c>
      <c r="C14" s="60">
        <v>0</v>
      </c>
      <c r="D14" s="63">
        <v>2</v>
      </c>
      <c r="E14" s="62" t="s">
        <v>191</v>
      </c>
      <c r="F14" s="89">
        <v>8</v>
      </c>
      <c r="G14" s="88"/>
    </row>
    <row r="15" spans="1:7" s="2" customFormat="1" ht="15" customHeight="1" x14ac:dyDescent="0.25">
      <c r="A15" s="58" t="s">
        <v>130</v>
      </c>
      <c r="B15" s="59" t="s">
        <v>131</v>
      </c>
      <c r="C15" s="60">
        <v>0</v>
      </c>
      <c r="D15" s="63">
        <v>310</v>
      </c>
      <c r="E15" s="62" t="s">
        <v>191</v>
      </c>
      <c r="F15" s="89">
        <v>8</v>
      </c>
      <c r="G15" s="88"/>
    </row>
    <row r="16" spans="1:7" s="2" customFormat="1" ht="15" customHeight="1" x14ac:dyDescent="0.25">
      <c r="A16" s="58" t="s">
        <v>16</v>
      </c>
      <c r="B16" s="59" t="s">
        <v>17</v>
      </c>
      <c r="C16" s="60">
        <v>0</v>
      </c>
      <c r="D16" s="63">
        <v>51</v>
      </c>
      <c r="E16" s="62" t="s">
        <v>191</v>
      </c>
      <c r="F16" s="89">
        <v>8</v>
      </c>
      <c r="G16" s="88"/>
    </row>
    <row r="17" spans="1:7" s="2" customFormat="1" ht="15" customHeight="1" x14ac:dyDescent="0.25">
      <c r="A17" s="58" t="s">
        <v>118</v>
      </c>
      <c r="B17" s="59" t="s">
        <v>119</v>
      </c>
      <c r="C17" s="60">
        <v>0</v>
      </c>
      <c r="D17" s="63">
        <v>4</v>
      </c>
      <c r="E17" s="62" t="s">
        <v>191</v>
      </c>
      <c r="F17" s="89">
        <v>8</v>
      </c>
      <c r="G17" s="88"/>
    </row>
    <row r="18" spans="1:7" s="2" customFormat="1" ht="15" customHeight="1" x14ac:dyDescent="0.25">
      <c r="A18" s="58" t="s">
        <v>26</v>
      </c>
      <c r="B18" s="59" t="s">
        <v>27</v>
      </c>
      <c r="C18" s="60">
        <v>0</v>
      </c>
      <c r="D18" s="60">
        <v>0</v>
      </c>
      <c r="E18" s="62" t="s">
        <v>191</v>
      </c>
      <c r="F18" s="89">
        <v>8</v>
      </c>
      <c r="G18" s="88"/>
    </row>
    <row r="19" spans="1:7" s="2" customFormat="1" ht="15" customHeight="1" x14ac:dyDescent="0.25">
      <c r="A19" s="58" t="s">
        <v>122</v>
      </c>
      <c r="B19" s="59" t="s">
        <v>123</v>
      </c>
      <c r="C19" s="60">
        <v>0</v>
      </c>
      <c r="D19" s="63">
        <v>4</v>
      </c>
      <c r="E19" s="62" t="s">
        <v>191</v>
      </c>
      <c r="F19" s="89">
        <v>8</v>
      </c>
      <c r="G19" s="88"/>
    </row>
    <row r="20" spans="1:7" s="2" customFormat="1" ht="15" customHeight="1" x14ac:dyDescent="0.25">
      <c r="A20" s="58" t="s">
        <v>146</v>
      </c>
      <c r="B20" s="59" t="s">
        <v>147</v>
      </c>
      <c r="C20" s="60">
        <v>0</v>
      </c>
      <c r="D20" s="63">
        <v>4</v>
      </c>
      <c r="E20" s="62" t="s">
        <v>191</v>
      </c>
      <c r="F20" s="89">
        <v>8</v>
      </c>
      <c r="G20" s="88"/>
    </row>
    <row r="21" spans="1:7" s="2" customFormat="1" ht="15" customHeight="1" x14ac:dyDescent="0.25">
      <c r="A21" s="58" t="s">
        <v>138</v>
      </c>
      <c r="B21" s="59" t="s">
        <v>139</v>
      </c>
      <c r="C21" s="60">
        <v>0</v>
      </c>
      <c r="D21" s="63">
        <v>3</v>
      </c>
      <c r="E21" s="62" t="s">
        <v>191</v>
      </c>
      <c r="F21" s="89">
        <v>8</v>
      </c>
      <c r="G21" s="88"/>
    </row>
    <row r="22" spans="1:7" s="2" customFormat="1" ht="15" customHeight="1" x14ac:dyDescent="0.25">
      <c r="A22" s="58" t="s">
        <v>30</v>
      </c>
      <c r="B22" s="59" t="s">
        <v>31</v>
      </c>
      <c r="C22" s="60">
        <v>0</v>
      </c>
      <c r="D22" s="60">
        <v>0</v>
      </c>
      <c r="E22" s="62" t="s">
        <v>191</v>
      </c>
      <c r="F22" s="89">
        <v>8</v>
      </c>
      <c r="G22" s="88"/>
    </row>
    <row r="23" spans="1:7" s="2" customFormat="1" ht="15" customHeight="1" x14ac:dyDescent="0.25">
      <c r="A23" s="58" t="s">
        <v>32</v>
      </c>
      <c r="B23" s="59" t="s">
        <v>33</v>
      </c>
      <c r="C23" s="60">
        <v>0</v>
      </c>
      <c r="D23" s="60">
        <v>0</v>
      </c>
      <c r="E23" s="62" t="s">
        <v>191</v>
      </c>
      <c r="F23" s="89">
        <v>8</v>
      </c>
      <c r="G23" s="88"/>
    </row>
    <row r="24" spans="1:7" s="2" customFormat="1" ht="15" customHeight="1" x14ac:dyDescent="0.25">
      <c r="A24" s="58" t="s">
        <v>34</v>
      </c>
      <c r="B24" s="59" t="s">
        <v>35</v>
      </c>
      <c r="C24" s="60">
        <v>0</v>
      </c>
      <c r="D24" s="63">
        <v>1</v>
      </c>
      <c r="E24" s="62" t="s">
        <v>191</v>
      </c>
      <c r="F24" s="89">
        <v>8</v>
      </c>
      <c r="G24" s="88"/>
    </row>
    <row r="25" spans="1:7" s="2" customFormat="1" ht="15" customHeight="1" x14ac:dyDescent="0.25">
      <c r="A25" s="58" t="s">
        <v>140</v>
      </c>
      <c r="B25" s="59" t="s">
        <v>141</v>
      </c>
      <c r="C25" s="60">
        <v>0</v>
      </c>
      <c r="D25" s="60">
        <v>0</v>
      </c>
      <c r="E25" s="62" t="s">
        <v>191</v>
      </c>
      <c r="F25" s="89">
        <v>8</v>
      </c>
      <c r="G25" s="88"/>
    </row>
    <row r="26" spans="1:7" s="2" customFormat="1" ht="15" customHeight="1" x14ac:dyDescent="0.25">
      <c r="A26" s="58" t="s">
        <v>36</v>
      </c>
      <c r="B26" s="59" t="s">
        <v>37</v>
      </c>
      <c r="C26" s="60">
        <v>0</v>
      </c>
      <c r="D26" s="60">
        <v>0</v>
      </c>
      <c r="E26" s="62" t="s">
        <v>191</v>
      </c>
      <c r="F26" s="89">
        <v>8</v>
      </c>
      <c r="G26" s="88"/>
    </row>
    <row r="27" spans="1:7" s="2" customFormat="1" ht="15" customHeight="1" x14ac:dyDescent="0.25">
      <c r="A27" s="58" t="s">
        <v>38</v>
      </c>
      <c r="B27" s="59" t="s">
        <v>39</v>
      </c>
      <c r="C27" s="60">
        <v>0</v>
      </c>
      <c r="D27" s="63">
        <v>8</v>
      </c>
      <c r="E27" s="62" t="s">
        <v>191</v>
      </c>
      <c r="F27" s="89">
        <v>8</v>
      </c>
      <c r="G27" s="88"/>
    </row>
    <row r="28" spans="1:7" s="2" customFormat="1" ht="15" customHeight="1" x14ac:dyDescent="0.25">
      <c r="A28" s="58" t="s">
        <v>40</v>
      </c>
      <c r="B28" s="59" t="s">
        <v>41</v>
      </c>
      <c r="C28" s="60">
        <v>0</v>
      </c>
      <c r="D28" s="60">
        <v>0</v>
      </c>
      <c r="E28" s="62" t="s">
        <v>191</v>
      </c>
      <c r="F28" s="89">
        <v>8</v>
      </c>
      <c r="G28" s="88"/>
    </row>
    <row r="29" spans="1:7" s="2" customFormat="1" ht="15" customHeight="1" x14ac:dyDescent="0.25">
      <c r="A29" s="58" t="s">
        <v>156</v>
      </c>
      <c r="B29" s="59" t="s">
        <v>157</v>
      </c>
      <c r="C29" s="60">
        <v>0</v>
      </c>
      <c r="D29" s="60">
        <v>0</v>
      </c>
      <c r="E29" s="62" t="s">
        <v>191</v>
      </c>
      <c r="F29" s="89">
        <v>8</v>
      </c>
      <c r="G29" s="88"/>
    </row>
    <row r="30" spans="1:7" s="2" customFormat="1" ht="15" customHeight="1" x14ac:dyDescent="0.25">
      <c r="A30" s="58" t="s">
        <v>42</v>
      </c>
      <c r="B30" s="59" t="s">
        <v>43</v>
      </c>
      <c r="C30" s="60">
        <v>0</v>
      </c>
      <c r="D30" s="63">
        <v>4</v>
      </c>
      <c r="E30" s="62" t="s">
        <v>191</v>
      </c>
      <c r="F30" s="89">
        <v>8</v>
      </c>
      <c r="G30" s="88"/>
    </row>
    <row r="31" spans="1:7" s="2" customFormat="1" ht="15" customHeight="1" x14ac:dyDescent="0.25">
      <c r="A31" s="58" t="s">
        <v>44</v>
      </c>
      <c r="B31" s="59" t="s">
        <v>45</v>
      </c>
      <c r="C31" s="60">
        <v>0</v>
      </c>
      <c r="D31" s="60">
        <v>0</v>
      </c>
      <c r="E31" s="62" t="s">
        <v>191</v>
      </c>
      <c r="F31" s="89">
        <v>8</v>
      </c>
      <c r="G31" s="88"/>
    </row>
    <row r="32" spans="1:7" s="2" customFormat="1" ht="15" customHeight="1" x14ac:dyDescent="0.25">
      <c r="A32" s="58" t="s">
        <v>46</v>
      </c>
      <c r="B32" s="59" t="s">
        <v>47</v>
      </c>
      <c r="C32" s="60">
        <v>0</v>
      </c>
      <c r="D32" s="63">
        <v>1</v>
      </c>
      <c r="E32" s="62" t="s">
        <v>191</v>
      </c>
      <c r="F32" s="89">
        <v>8</v>
      </c>
      <c r="G32" s="88"/>
    </row>
    <row r="33" spans="1:7" s="2" customFormat="1" ht="15" customHeight="1" x14ac:dyDescent="0.25">
      <c r="A33" s="58" t="s">
        <v>48</v>
      </c>
      <c r="B33" s="59" t="s">
        <v>49</v>
      </c>
      <c r="C33" s="60">
        <v>0</v>
      </c>
      <c r="D33" s="60">
        <v>0</v>
      </c>
      <c r="E33" s="62" t="s">
        <v>191</v>
      </c>
      <c r="F33" s="89">
        <v>8</v>
      </c>
      <c r="G33" s="88"/>
    </row>
    <row r="34" spans="1:7" s="2" customFormat="1" ht="15" customHeight="1" x14ac:dyDescent="0.25">
      <c r="A34" s="58" t="s">
        <v>50</v>
      </c>
      <c r="B34" s="59" t="s">
        <v>51</v>
      </c>
      <c r="C34" s="60">
        <v>0</v>
      </c>
      <c r="D34" s="63">
        <v>3</v>
      </c>
      <c r="E34" s="62" t="s">
        <v>191</v>
      </c>
      <c r="F34" s="89">
        <v>8</v>
      </c>
      <c r="G34" s="88"/>
    </row>
    <row r="35" spans="1:7" s="2" customFormat="1" ht="15" customHeight="1" x14ac:dyDescent="0.25">
      <c r="A35" s="58" t="s">
        <v>52</v>
      </c>
      <c r="B35" s="59" t="s">
        <v>53</v>
      </c>
      <c r="C35" s="60">
        <v>0</v>
      </c>
      <c r="D35" s="60">
        <v>0</v>
      </c>
      <c r="E35" s="62" t="s">
        <v>191</v>
      </c>
      <c r="F35" s="89">
        <v>8</v>
      </c>
      <c r="G35" s="88"/>
    </row>
    <row r="36" spans="1:7" s="2" customFormat="1" ht="15" customHeight="1" x14ac:dyDescent="0.25">
      <c r="A36" s="58" t="s">
        <v>54</v>
      </c>
      <c r="B36" s="59" t="s">
        <v>55</v>
      </c>
      <c r="C36" s="60">
        <v>0</v>
      </c>
      <c r="D36" s="63">
        <v>1</v>
      </c>
      <c r="E36" s="62" t="s">
        <v>191</v>
      </c>
      <c r="F36" s="89">
        <v>8</v>
      </c>
      <c r="G36" s="88"/>
    </row>
    <row r="37" spans="1:7" s="2" customFormat="1" ht="15" customHeight="1" x14ac:dyDescent="0.25">
      <c r="A37" s="58" t="s">
        <v>56</v>
      </c>
      <c r="B37" s="59" t="s">
        <v>57</v>
      </c>
      <c r="C37" s="60">
        <v>0</v>
      </c>
      <c r="D37" s="63">
        <v>1</v>
      </c>
      <c r="E37" s="62" t="s">
        <v>191</v>
      </c>
      <c r="F37" s="89">
        <v>8</v>
      </c>
      <c r="G37" s="88"/>
    </row>
    <row r="38" spans="1:7" s="2" customFormat="1" ht="15" customHeight="1" x14ac:dyDescent="0.25">
      <c r="A38" s="58" t="s">
        <v>58</v>
      </c>
      <c r="B38" s="59" t="s">
        <v>59</v>
      </c>
      <c r="C38" s="60">
        <v>0</v>
      </c>
      <c r="D38" s="60">
        <v>0</v>
      </c>
      <c r="E38" s="62" t="s">
        <v>191</v>
      </c>
      <c r="F38" s="89">
        <v>8</v>
      </c>
      <c r="G38" s="88"/>
    </row>
    <row r="39" spans="1:7" s="2" customFormat="1" ht="15" customHeight="1" x14ac:dyDescent="0.25">
      <c r="A39" s="58" t="s">
        <v>60</v>
      </c>
      <c r="B39" s="59" t="s">
        <v>61</v>
      </c>
      <c r="C39" s="60">
        <v>0</v>
      </c>
      <c r="D39" s="60">
        <v>0</v>
      </c>
      <c r="E39" s="62" t="s">
        <v>191</v>
      </c>
      <c r="F39" s="89">
        <v>8</v>
      </c>
      <c r="G39" s="88"/>
    </row>
    <row r="40" spans="1:7" s="2" customFormat="1" ht="15" customHeight="1" x14ac:dyDescent="0.25">
      <c r="A40" s="58" t="s">
        <v>142</v>
      </c>
      <c r="B40" s="59" t="s">
        <v>143</v>
      </c>
      <c r="C40" s="60">
        <v>0</v>
      </c>
      <c r="D40" s="63">
        <v>17</v>
      </c>
      <c r="E40" s="62" t="s">
        <v>191</v>
      </c>
      <c r="F40" s="89">
        <v>8</v>
      </c>
      <c r="G40" s="88"/>
    </row>
    <row r="41" spans="1:7" s="2" customFormat="1" ht="15" customHeight="1" x14ac:dyDescent="0.25">
      <c r="A41" s="58" t="s">
        <v>144</v>
      </c>
      <c r="B41" s="59" t="s">
        <v>145</v>
      </c>
      <c r="C41" s="60">
        <v>0</v>
      </c>
      <c r="D41" s="63">
        <v>9</v>
      </c>
      <c r="E41" s="62" t="s">
        <v>191</v>
      </c>
      <c r="F41" s="89">
        <v>8</v>
      </c>
      <c r="G41" s="88"/>
    </row>
    <row r="42" spans="1:7" s="2" customFormat="1" ht="15" customHeight="1" x14ac:dyDescent="0.25">
      <c r="A42" s="58" t="s">
        <v>62</v>
      </c>
      <c r="B42" s="59" t="s">
        <v>63</v>
      </c>
      <c r="C42" s="60">
        <v>0</v>
      </c>
      <c r="D42" s="60">
        <v>0</v>
      </c>
      <c r="E42" s="62" t="s">
        <v>191</v>
      </c>
      <c r="F42" s="89">
        <v>8</v>
      </c>
      <c r="G42" s="88"/>
    </row>
    <row r="43" spans="1:7" s="2" customFormat="1" ht="15" customHeight="1" x14ac:dyDescent="0.25">
      <c r="A43" s="58" t="s">
        <v>64</v>
      </c>
      <c r="B43" s="59" t="s">
        <v>65</v>
      </c>
      <c r="C43" s="60">
        <v>0</v>
      </c>
      <c r="D43" s="63">
        <v>1</v>
      </c>
      <c r="E43" s="62" t="s">
        <v>191</v>
      </c>
      <c r="F43" s="89">
        <v>8</v>
      </c>
      <c r="G43" s="88"/>
    </row>
    <row r="44" spans="1:7" s="2" customFormat="1" ht="15" customHeight="1" x14ac:dyDescent="0.25">
      <c r="A44" s="58" t="s">
        <v>66</v>
      </c>
      <c r="B44" s="59" t="s">
        <v>67</v>
      </c>
      <c r="C44" s="60">
        <v>0</v>
      </c>
      <c r="D44" s="63">
        <v>7</v>
      </c>
      <c r="E44" s="62" t="s">
        <v>191</v>
      </c>
      <c r="F44" s="89">
        <v>8</v>
      </c>
      <c r="G44" s="88"/>
    </row>
    <row r="45" spans="1:7" s="2" customFormat="1" ht="15" customHeight="1" x14ac:dyDescent="0.25">
      <c r="A45" s="58" t="s">
        <v>68</v>
      </c>
      <c r="B45" s="59" t="s">
        <v>69</v>
      </c>
      <c r="C45" s="60">
        <v>0</v>
      </c>
      <c r="D45" s="60">
        <v>0</v>
      </c>
      <c r="E45" s="62" t="s">
        <v>191</v>
      </c>
      <c r="F45" s="89">
        <v>8</v>
      </c>
      <c r="G45" s="88"/>
    </row>
    <row r="46" spans="1:7" s="2" customFormat="1" ht="15" customHeight="1" x14ac:dyDescent="0.25">
      <c r="A46" s="58" t="s">
        <v>148</v>
      </c>
      <c r="B46" s="59" t="s">
        <v>149</v>
      </c>
      <c r="C46" s="60">
        <v>0</v>
      </c>
      <c r="D46" s="60">
        <v>0</v>
      </c>
      <c r="E46" s="62" t="s">
        <v>191</v>
      </c>
      <c r="F46" s="89">
        <v>8</v>
      </c>
      <c r="G46" s="88"/>
    </row>
    <row r="47" spans="1:7" s="2" customFormat="1" ht="15" customHeight="1" x14ac:dyDescent="0.25">
      <c r="A47" s="58" t="s">
        <v>70</v>
      </c>
      <c r="B47" s="59" t="s">
        <v>71</v>
      </c>
      <c r="C47" s="60">
        <v>0</v>
      </c>
      <c r="D47" s="63">
        <v>3</v>
      </c>
      <c r="E47" s="62" t="s">
        <v>191</v>
      </c>
      <c r="F47" s="89">
        <v>8</v>
      </c>
      <c r="G47" s="88"/>
    </row>
    <row r="48" spans="1:7" s="2" customFormat="1" ht="15" customHeight="1" x14ac:dyDescent="0.25">
      <c r="A48" s="58" t="s">
        <v>72</v>
      </c>
      <c r="B48" s="59" t="s">
        <v>73</v>
      </c>
      <c r="C48" s="60">
        <v>0</v>
      </c>
      <c r="D48" s="60">
        <v>0</v>
      </c>
      <c r="E48" s="62" t="s">
        <v>191</v>
      </c>
      <c r="F48" s="89">
        <v>8</v>
      </c>
      <c r="G48" s="88"/>
    </row>
    <row r="49" spans="1:7" s="2" customFormat="1" ht="15" customHeight="1" x14ac:dyDescent="0.25">
      <c r="A49" s="58" t="s">
        <v>86</v>
      </c>
      <c r="B49" s="59" t="s">
        <v>87</v>
      </c>
      <c r="C49" s="60">
        <v>0</v>
      </c>
      <c r="D49" s="63">
        <v>8</v>
      </c>
      <c r="E49" s="62" t="s">
        <v>191</v>
      </c>
      <c r="F49" s="89">
        <v>8</v>
      </c>
      <c r="G49" s="88"/>
    </row>
    <row r="50" spans="1:7" s="2" customFormat="1" ht="15" customHeight="1" x14ac:dyDescent="0.25">
      <c r="A50" s="58" t="s">
        <v>150</v>
      </c>
      <c r="B50" s="59" t="s">
        <v>151</v>
      </c>
      <c r="C50" s="60">
        <v>0</v>
      </c>
      <c r="D50" s="60">
        <v>0</v>
      </c>
      <c r="E50" s="62" t="s">
        <v>191</v>
      </c>
      <c r="F50" s="89">
        <v>8</v>
      </c>
      <c r="G50" s="88"/>
    </row>
    <row r="51" spans="1:7" s="2" customFormat="1" ht="15" customHeight="1" x14ac:dyDescent="0.25">
      <c r="A51" s="58" t="s">
        <v>154</v>
      </c>
      <c r="B51" s="59" t="s">
        <v>155</v>
      </c>
      <c r="C51" s="60">
        <v>0</v>
      </c>
      <c r="D51" s="60">
        <v>0</v>
      </c>
      <c r="E51" s="62" t="s">
        <v>191</v>
      </c>
      <c r="F51" s="89">
        <v>8</v>
      </c>
      <c r="G51" s="88"/>
    </row>
    <row r="52" spans="1:7" ht="15" customHeight="1" x14ac:dyDescent="0.2">
      <c r="A52" s="90"/>
      <c r="B52" s="90" t="s">
        <v>316</v>
      </c>
      <c r="C52" s="92">
        <v>0</v>
      </c>
      <c r="D52" s="94">
        <v>442</v>
      </c>
      <c r="E52" s="92">
        <v>0</v>
      </c>
      <c r="F52" s="93"/>
      <c r="G52" s="88"/>
    </row>
  </sheetData>
  <mergeCells count="7">
    <mergeCell ref="A6:F6"/>
    <mergeCell ref="A8:C9"/>
    <mergeCell ref="D1:F1"/>
    <mergeCell ref="A3:C3"/>
    <mergeCell ref="D3:F4"/>
    <mergeCell ref="A4:C4"/>
    <mergeCell ref="A5:F5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7"/>
  <sheetViews>
    <sheetView view="pageBreakPreview" zoomScale="110" zoomScaleNormal="100" zoomScaleSheetLayoutView="110" workbookViewId="0"/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7" s="3" customFormat="1" ht="36.950000000000003" customHeight="1" x14ac:dyDescent="0.25">
      <c r="D1" s="167" t="s">
        <v>362</v>
      </c>
      <c r="E1" s="167"/>
      <c r="F1" s="167"/>
    </row>
    <row r="2" spans="1:7" s="2" customFormat="1" ht="15" customHeight="1" x14ac:dyDescent="0.25">
      <c r="F2" s="15" t="s">
        <v>1</v>
      </c>
    </row>
    <row r="3" spans="1:7" s="20" customFormat="1" ht="15.95" customHeight="1" x14ac:dyDescent="0.25">
      <c r="A3" s="204" t="s">
        <v>185</v>
      </c>
      <c r="B3" s="204"/>
      <c r="C3" s="204"/>
      <c r="D3" s="190" t="s">
        <v>354</v>
      </c>
      <c r="E3" s="190"/>
      <c r="F3" s="190"/>
    </row>
    <row r="4" spans="1:7" s="20" customFormat="1" ht="15.95" customHeight="1" x14ac:dyDescent="0.25">
      <c r="A4" s="205" t="s">
        <v>307</v>
      </c>
      <c r="B4" s="205"/>
      <c r="C4" s="205"/>
      <c r="D4" s="191"/>
      <c r="E4" s="191"/>
      <c r="F4" s="191"/>
    </row>
    <row r="5" spans="1:7" s="20" customFormat="1" ht="83.1" customHeight="1" x14ac:dyDescent="0.2">
      <c r="A5" s="177" t="s">
        <v>363</v>
      </c>
      <c r="B5" s="177"/>
      <c r="C5" s="177"/>
      <c r="D5" s="177"/>
      <c r="E5" s="177"/>
      <c r="F5" s="177"/>
    </row>
    <row r="6" spans="1:7" s="16" customFormat="1" ht="15" customHeight="1" x14ac:dyDescent="0.25">
      <c r="A6" s="169" t="s">
        <v>3</v>
      </c>
      <c r="B6" s="169"/>
      <c r="C6" s="169"/>
      <c r="D6" s="169"/>
      <c r="E6" s="169"/>
      <c r="F6" s="169"/>
    </row>
    <row r="7" spans="1:7" s="20" customFormat="1" ht="18.95" customHeight="1" x14ac:dyDescent="0.2"/>
    <row r="8" spans="1:7" s="20" customFormat="1" ht="15" customHeight="1" x14ac:dyDescent="0.25">
      <c r="A8" s="192" t="s">
        <v>356</v>
      </c>
      <c r="B8" s="192"/>
      <c r="C8" s="192"/>
      <c r="F8" s="83" t="s">
        <v>357</v>
      </c>
    </row>
    <row r="9" spans="1:7" s="20" customFormat="1" ht="48.95" customHeight="1" x14ac:dyDescent="0.2">
      <c r="A9" s="203"/>
      <c r="B9" s="203"/>
      <c r="C9" s="203"/>
      <c r="F9" s="84" t="s">
        <v>358</v>
      </c>
    </row>
    <row r="10" spans="1:7" ht="15" customHeight="1" x14ac:dyDescent="0.25"/>
    <row r="11" spans="1:7" s="20" customFormat="1" ht="0.95" customHeight="1" x14ac:dyDescent="0.2"/>
    <row r="12" spans="1:7" s="56" customFormat="1" ht="50.1" customHeight="1" x14ac:dyDescent="0.2">
      <c r="A12" s="19" t="s">
        <v>4</v>
      </c>
      <c r="B12" s="19" t="s">
        <v>5</v>
      </c>
      <c r="C12" s="7" t="s">
        <v>359</v>
      </c>
      <c r="D12" s="7" t="s">
        <v>360</v>
      </c>
      <c r="E12" s="7" t="s">
        <v>361</v>
      </c>
      <c r="F12" s="85" t="s">
        <v>315</v>
      </c>
      <c r="G12" s="86"/>
    </row>
    <row r="13" spans="1:7" s="2" customFormat="1" ht="15" customHeight="1" x14ac:dyDescent="0.25">
      <c r="A13" s="58" t="s">
        <v>12</v>
      </c>
      <c r="B13" s="59" t="s">
        <v>13</v>
      </c>
      <c r="C13" s="60">
        <v>0</v>
      </c>
      <c r="D13" s="63">
        <v>6</v>
      </c>
      <c r="E13" s="62" t="s">
        <v>191</v>
      </c>
      <c r="F13" s="89">
        <v>8</v>
      </c>
      <c r="G13" s="88"/>
    </row>
    <row r="14" spans="1:7" s="2" customFormat="1" ht="15" customHeight="1" x14ac:dyDescent="0.25">
      <c r="A14" s="58" t="s">
        <v>14</v>
      </c>
      <c r="B14" s="59" t="s">
        <v>15</v>
      </c>
      <c r="C14" s="60">
        <v>0</v>
      </c>
      <c r="D14" s="66">
        <v>2373</v>
      </c>
      <c r="E14" s="62" t="s">
        <v>191</v>
      </c>
      <c r="F14" s="89">
        <v>8</v>
      </c>
      <c r="G14" s="88"/>
    </row>
    <row r="15" spans="1:7" s="2" customFormat="1" ht="15" customHeight="1" x14ac:dyDescent="0.25">
      <c r="A15" s="58" t="s">
        <v>18</v>
      </c>
      <c r="B15" s="59" t="s">
        <v>19</v>
      </c>
      <c r="C15" s="60">
        <v>0</v>
      </c>
      <c r="D15" s="63">
        <v>721</v>
      </c>
      <c r="E15" s="62" t="s">
        <v>191</v>
      </c>
      <c r="F15" s="89">
        <v>8</v>
      </c>
      <c r="G15" s="88"/>
    </row>
    <row r="16" spans="1:7" s="2" customFormat="1" ht="15" customHeight="1" x14ac:dyDescent="0.25">
      <c r="A16" s="58" t="s">
        <v>22</v>
      </c>
      <c r="B16" s="59" t="s">
        <v>23</v>
      </c>
      <c r="C16" s="60">
        <v>0</v>
      </c>
      <c r="D16" s="63">
        <v>547</v>
      </c>
      <c r="E16" s="62" t="s">
        <v>191</v>
      </c>
      <c r="F16" s="89">
        <v>8</v>
      </c>
      <c r="G16" s="88"/>
    </row>
    <row r="17" spans="1:7" s="2" customFormat="1" ht="15" customHeight="1" x14ac:dyDescent="0.25">
      <c r="A17" s="58" t="s">
        <v>26</v>
      </c>
      <c r="B17" s="59" t="s">
        <v>27</v>
      </c>
      <c r="C17" s="60">
        <v>0</v>
      </c>
      <c r="D17" s="63">
        <v>26</v>
      </c>
      <c r="E17" s="62" t="s">
        <v>191</v>
      </c>
      <c r="F17" s="89">
        <v>8</v>
      </c>
      <c r="G17" s="88"/>
    </row>
    <row r="18" spans="1:7" s="2" customFormat="1" ht="15" customHeight="1" x14ac:dyDescent="0.25">
      <c r="A18" s="58" t="s">
        <v>122</v>
      </c>
      <c r="B18" s="59" t="s">
        <v>123</v>
      </c>
      <c r="C18" s="60">
        <v>0</v>
      </c>
      <c r="D18" s="63">
        <v>403</v>
      </c>
      <c r="E18" s="62" t="s">
        <v>191</v>
      </c>
      <c r="F18" s="89">
        <v>8</v>
      </c>
      <c r="G18" s="88"/>
    </row>
    <row r="19" spans="1:7" s="2" customFormat="1" ht="15" customHeight="1" x14ac:dyDescent="0.25">
      <c r="A19" s="58" t="s">
        <v>146</v>
      </c>
      <c r="B19" s="59" t="s">
        <v>147</v>
      </c>
      <c r="C19" s="60">
        <v>0</v>
      </c>
      <c r="D19" s="63">
        <v>507</v>
      </c>
      <c r="E19" s="62" t="s">
        <v>191</v>
      </c>
      <c r="F19" s="89">
        <v>8</v>
      </c>
      <c r="G19" s="88"/>
    </row>
    <row r="20" spans="1:7" s="2" customFormat="1" ht="15" customHeight="1" x14ac:dyDescent="0.25">
      <c r="A20" s="58" t="s">
        <v>138</v>
      </c>
      <c r="B20" s="59" t="s">
        <v>139</v>
      </c>
      <c r="C20" s="60">
        <v>0</v>
      </c>
      <c r="D20" s="63">
        <v>201</v>
      </c>
      <c r="E20" s="62" t="s">
        <v>191</v>
      </c>
      <c r="F20" s="89">
        <v>8</v>
      </c>
      <c r="G20" s="88"/>
    </row>
    <row r="21" spans="1:7" s="2" customFormat="1" ht="15" customHeight="1" x14ac:dyDescent="0.25">
      <c r="A21" s="58" t="s">
        <v>30</v>
      </c>
      <c r="B21" s="59" t="s">
        <v>31</v>
      </c>
      <c r="C21" s="60">
        <v>0</v>
      </c>
      <c r="D21" s="63">
        <v>26</v>
      </c>
      <c r="E21" s="62" t="s">
        <v>191</v>
      </c>
      <c r="F21" s="89">
        <v>8</v>
      </c>
      <c r="G21" s="88"/>
    </row>
    <row r="22" spans="1:7" s="2" customFormat="1" ht="15" customHeight="1" x14ac:dyDescent="0.25">
      <c r="A22" s="58" t="s">
        <v>32</v>
      </c>
      <c r="B22" s="59" t="s">
        <v>33</v>
      </c>
      <c r="C22" s="60">
        <v>0</v>
      </c>
      <c r="D22" s="63">
        <v>122</v>
      </c>
      <c r="E22" s="62" t="s">
        <v>191</v>
      </c>
      <c r="F22" s="89">
        <v>8</v>
      </c>
      <c r="G22" s="88"/>
    </row>
    <row r="23" spans="1:7" s="2" customFormat="1" ht="15" customHeight="1" x14ac:dyDescent="0.25">
      <c r="A23" s="58" t="s">
        <v>34</v>
      </c>
      <c r="B23" s="59" t="s">
        <v>35</v>
      </c>
      <c r="C23" s="60">
        <v>0</v>
      </c>
      <c r="D23" s="63">
        <v>104</v>
      </c>
      <c r="E23" s="62" t="s">
        <v>191</v>
      </c>
      <c r="F23" s="89">
        <v>8</v>
      </c>
      <c r="G23" s="88"/>
    </row>
    <row r="24" spans="1:7" s="2" customFormat="1" ht="15" customHeight="1" x14ac:dyDescent="0.25">
      <c r="A24" s="58" t="s">
        <v>140</v>
      </c>
      <c r="B24" s="59" t="s">
        <v>141</v>
      </c>
      <c r="C24" s="60">
        <v>0</v>
      </c>
      <c r="D24" s="63">
        <v>100</v>
      </c>
      <c r="E24" s="62" t="s">
        <v>191</v>
      </c>
      <c r="F24" s="89">
        <v>8</v>
      </c>
      <c r="G24" s="88"/>
    </row>
    <row r="25" spans="1:7" s="2" customFormat="1" ht="15" customHeight="1" x14ac:dyDescent="0.25">
      <c r="A25" s="58" t="s">
        <v>36</v>
      </c>
      <c r="B25" s="59" t="s">
        <v>37</v>
      </c>
      <c r="C25" s="60">
        <v>0</v>
      </c>
      <c r="D25" s="63">
        <v>75</v>
      </c>
      <c r="E25" s="62" t="s">
        <v>191</v>
      </c>
      <c r="F25" s="89">
        <v>8</v>
      </c>
      <c r="G25" s="88"/>
    </row>
    <row r="26" spans="1:7" s="2" customFormat="1" ht="15" customHeight="1" x14ac:dyDescent="0.25">
      <c r="A26" s="58" t="s">
        <v>38</v>
      </c>
      <c r="B26" s="59" t="s">
        <v>39</v>
      </c>
      <c r="C26" s="60">
        <v>0</v>
      </c>
      <c r="D26" s="63">
        <v>49</v>
      </c>
      <c r="E26" s="62" t="s">
        <v>191</v>
      </c>
      <c r="F26" s="89">
        <v>8</v>
      </c>
      <c r="G26" s="88"/>
    </row>
    <row r="27" spans="1:7" s="2" customFormat="1" ht="15" customHeight="1" x14ac:dyDescent="0.25">
      <c r="A27" s="58" t="s">
        <v>40</v>
      </c>
      <c r="B27" s="59" t="s">
        <v>41</v>
      </c>
      <c r="C27" s="60">
        <v>0</v>
      </c>
      <c r="D27" s="63">
        <v>33</v>
      </c>
      <c r="E27" s="62" t="s">
        <v>191</v>
      </c>
      <c r="F27" s="89">
        <v>8</v>
      </c>
      <c r="G27" s="88"/>
    </row>
    <row r="28" spans="1:7" s="2" customFormat="1" ht="15" customHeight="1" x14ac:dyDescent="0.25">
      <c r="A28" s="58" t="s">
        <v>156</v>
      </c>
      <c r="B28" s="59" t="s">
        <v>157</v>
      </c>
      <c r="C28" s="60">
        <v>0</v>
      </c>
      <c r="D28" s="63">
        <v>176</v>
      </c>
      <c r="E28" s="62" t="s">
        <v>191</v>
      </c>
      <c r="F28" s="89">
        <v>8</v>
      </c>
      <c r="G28" s="88"/>
    </row>
    <row r="29" spans="1:7" s="2" customFormat="1" ht="15" customHeight="1" x14ac:dyDescent="0.25">
      <c r="A29" s="58" t="s">
        <v>42</v>
      </c>
      <c r="B29" s="59" t="s">
        <v>43</v>
      </c>
      <c r="C29" s="60">
        <v>0</v>
      </c>
      <c r="D29" s="63">
        <v>189</v>
      </c>
      <c r="E29" s="62" t="s">
        <v>191</v>
      </c>
      <c r="F29" s="89">
        <v>8</v>
      </c>
      <c r="G29" s="88"/>
    </row>
    <row r="30" spans="1:7" s="2" customFormat="1" ht="15" customHeight="1" x14ac:dyDescent="0.25">
      <c r="A30" s="58" t="s">
        <v>44</v>
      </c>
      <c r="B30" s="59" t="s">
        <v>45</v>
      </c>
      <c r="C30" s="60">
        <v>0</v>
      </c>
      <c r="D30" s="63">
        <v>115</v>
      </c>
      <c r="E30" s="62" t="s">
        <v>191</v>
      </c>
      <c r="F30" s="89">
        <v>8</v>
      </c>
      <c r="G30" s="88"/>
    </row>
    <row r="31" spans="1:7" s="2" customFormat="1" ht="15" customHeight="1" x14ac:dyDescent="0.25">
      <c r="A31" s="58" t="s">
        <v>46</v>
      </c>
      <c r="B31" s="59" t="s">
        <v>47</v>
      </c>
      <c r="C31" s="60">
        <v>0</v>
      </c>
      <c r="D31" s="63">
        <v>77</v>
      </c>
      <c r="E31" s="62" t="s">
        <v>191</v>
      </c>
      <c r="F31" s="89">
        <v>8</v>
      </c>
      <c r="G31" s="88"/>
    </row>
    <row r="32" spans="1:7" s="2" customFormat="1" ht="15" customHeight="1" x14ac:dyDescent="0.25">
      <c r="A32" s="58" t="s">
        <v>48</v>
      </c>
      <c r="B32" s="59" t="s">
        <v>49</v>
      </c>
      <c r="C32" s="60">
        <v>0</v>
      </c>
      <c r="D32" s="63">
        <v>115</v>
      </c>
      <c r="E32" s="62" t="s">
        <v>191</v>
      </c>
      <c r="F32" s="89">
        <v>8</v>
      </c>
      <c r="G32" s="88"/>
    </row>
    <row r="33" spans="1:7" s="2" customFormat="1" ht="15" customHeight="1" x14ac:dyDescent="0.25">
      <c r="A33" s="58" t="s">
        <v>50</v>
      </c>
      <c r="B33" s="59" t="s">
        <v>51</v>
      </c>
      <c r="C33" s="60">
        <v>0</v>
      </c>
      <c r="D33" s="63">
        <v>246</v>
      </c>
      <c r="E33" s="62" t="s">
        <v>191</v>
      </c>
      <c r="F33" s="89">
        <v>8</v>
      </c>
      <c r="G33" s="88"/>
    </row>
    <row r="34" spans="1:7" s="2" customFormat="1" ht="15" customHeight="1" x14ac:dyDescent="0.25">
      <c r="A34" s="58" t="s">
        <v>52</v>
      </c>
      <c r="B34" s="59" t="s">
        <v>53</v>
      </c>
      <c r="C34" s="60">
        <v>0</v>
      </c>
      <c r="D34" s="63">
        <v>74</v>
      </c>
      <c r="E34" s="62" t="s">
        <v>191</v>
      </c>
      <c r="F34" s="89">
        <v>8</v>
      </c>
      <c r="G34" s="88"/>
    </row>
    <row r="35" spans="1:7" s="2" customFormat="1" ht="15" customHeight="1" x14ac:dyDescent="0.25">
      <c r="A35" s="58" t="s">
        <v>54</v>
      </c>
      <c r="B35" s="59" t="s">
        <v>55</v>
      </c>
      <c r="C35" s="60">
        <v>0</v>
      </c>
      <c r="D35" s="63">
        <v>4</v>
      </c>
      <c r="E35" s="62" t="s">
        <v>191</v>
      </c>
      <c r="F35" s="89">
        <v>8</v>
      </c>
      <c r="G35" s="88"/>
    </row>
    <row r="36" spans="1:7" s="2" customFormat="1" ht="15" customHeight="1" x14ac:dyDescent="0.25">
      <c r="A36" s="58" t="s">
        <v>56</v>
      </c>
      <c r="B36" s="59" t="s">
        <v>57</v>
      </c>
      <c r="C36" s="60">
        <v>0</v>
      </c>
      <c r="D36" s="63">
        <v>85</v>
      </c>
      <c r="E36" s="62" t="s">
        <v>191</v>
      </c>
      <c r="F36" s="89">
        <v>8</v>
      </c>
      <c r="G36" s="88"/>
    </row>
    <row r="37" spans="1:7" s="2" customFormat="1" ht="15" customHeight="1" x14ac:dyDescent="0.25">
      <c r="A37" s="58" t="s">
        <v>58</v>
      </c>
      <c r="B37" s="59" t="s">
        <v>59</v>
      </c>
      <c r="C37" s="60">
        <v>0</v>
      </c>
      <c r="D37" s="63">
        <v>87</v>
      </c>
      <c r="E37" s="62" t="s">
        <v>191</v>
      </c>
      <c r="F37" s="89">
        <v>8</v>
      </c>
      <c r="G37" s="88"/>
    </row>
    <row r="38" spans="1:7" s="2" customFormat="1" ht="15" customHeight="1" x14ac:dyDescent="0.25">
      <c r="A38" s="58" t="s">
        <v>60</v>
      </c>
      <c r="B38" s="59" t="s">
        <v>61</v>
      </c>
      <c r="C38" s="60">
        <v>0</v>
      </c>
      <c r="D38" s="63">
        <v>67</v>
      </c>
      <c r="E38" s="62" t="s">
        <v>191</v>
      </c>
      <c r="F38" s="89">
        <v>8</v>
      </c>
      <c r="G38" s="88"/>
    </row>
    <row r="39" spans="1:7" s="2" customFormat="1" ht="15" customHeight="1" x14ac:dyDescent="0.25">
      <c r="A39" s="58" t="s">
        <v>142</v>
      </c>
      <c r="B39" s="59" t="s">
        <v>143</v>
      </c>
      <c r="C39" s="60">
        <v>0</v>
      </c>
      <c r="D39" s="63">
        <v>623</v>
      </c>
      <c r="E39" s="62" t="s">
        <v>191</v>
      </c>
      <c r="F39" s="89">
        <v>8</v>
      </c>
      <c r="G39" s="88"/>
    </row>
    <row r="40" spans="1:7" s="2" customFormat="1" ht="15" customHeight="1" x14ac:dyDescent="0.25">
      <c r="A40" s="58" t="s">
        <v>144</v>
      </c>
      <c r="B40" s="59" t="s">
        <v>145</v>
      </c>
      <c r="C40" s="60">
        <v>0</v>
      </c>
      <c r="D40" s="63">
        <v>352</v>
      </c>
      <c r="E40" s="62" t="s">
        <v>191</v>
      </c>
      <c r="F40" s="89">
        <v>8</v>
      </c>
      <c r="G40" s="88"/>
    </row>
    <row r="41" spans="1:7" s="2" customFormat="1" ht="15" customHeight="1" x14ac:dyDescent="0.25">
      <c r="A41" s="58" t="s">
        <v>62</v>
      </c>
      <c r="B41" s="59" t="s">
        <v>63</v>
      </c>
      <c r="C41" s="60">
        <v>0</v>
      </c>
      <c r="D41" s="63">
        <v>157</v>
      </c>
      <c r="E41" s="62" t="s">
        <v>191</v>
      </c>
      <c r="F41" s="89">
        <v>8</v>
      </c>
      <c r="G41" s="88"/>
    </row>
    <row r="42" spans="1:7" s="2" customFormat="1" ht="15" customHeight="1" x14ac:dyDescent="0.25">
      <c r="A42" s="58" t="s">
        <v>64</v>
      </c>
      <c r="B42" s="59" t="s">
        <v>65</v>
      </c>
      <c r="C42" s="60">
        <v>0</v>
      </c>
      <c r="D42" s="63">
        <v>226</v>
      </c>
      <c r="E42" s="62" t="s">
        <v>191</v>
      </c>
      <c r="F42" s="89">
        <v>8</v>
      </c>
      <c r="G42" s="88"/>
    </row>
    <row r="43" spans="1:7" s="2" customFormat="1" ht="15" customHeight="1" x14ac:dyDescent="0.25">
      <c r="A43" s="58" t="s">
        <v>66</v>
      </c>
      <c r="B43" s="59" t="s">
        <v>67</v>
      </c>
      <c r="C43" s="60">
        <v>0</v>
      </c>
      <c r="D43" s="63">
        <v>89</v>
      </c>
      <c r="E43" s="62" t="s">
        <v>191</v>
      </c>
      <c r="F43" s="89">
        <v>8</v>
      </c>
      <c r="G43" s="88"/>
    </row>
    <row r="44" spans="1:7" s="2" customFormat="1" ht="15" customHeight="1" x14ac:dyDescent="0.25">
      <c r="A44" s="58" t="s">
        <v>68</v>
      </c>
      <c r="B44" s="59" t="s">
        <v>69</v>
      </c>
      <c r="C44" s="60">
        <v>0</v>
      </c>
      <c r="D44" s="63">
        <v>201</v>
      </c>
      <c r="E44" s="62" t="s">
        <v>191</v>
      </c>
      <c r="F44" s="89">
        <v>8</v>
      </c>
      <c r="G44" s="88"/>
    </row>
    <row r="45" spans="1:7" s="2" customFormat="1" ht="15" customHeight="1" x14ac:dyDescent="0.25">
      <c r="A45" s="58" t="s">
        <v>148</v>
      </c>
      <c r="B45" s="59" t="s">
        <v>149</v>
      </c>
      <c r="C45" s="60">
        <v>0</v>
      </c>
      <c r="D45" s="60">
        <v>0</v>
      </c>
      <c r="E45" s="62" t="s">
        <v>191</v>
      </c>
      <c r="F45" s="89">
        <v>8</v>
      </c>
      <c r="G45" s="88"/>
    </row>
    <row r="46" spans="1:7" s="2" customFormat="1" ht="15" customHeight="1" x14ac:dyDescent="0.25">
      <c r="A46" s="58" t="s">
        <v>150</v>
      </c>
      <c r="B46" s="59" t="s">
        <v>151</v>
      </c>
      <c r="C46" s="60">
        <v>0</v>
      </c>
      <c r="D46" s="63">
        <v>53</v>
      </c>
      <c r="E46" s="62" t="s">
        <v>191</v>
      </c>
      <c r="F46" s="89">
        <v>8</v>
      </c>
      <c r="G46" s="88"/>
    </row>
    <row r="47" spans="1:7" ht="15" customHeight="1" x14ac:dyDescent="0.2">
      <c r="A47" s="90"/>
      <c r="B47" s="90" t="s">
        <v>316</v>
      </c>
      <c r="C47" s="92">
        <v>0</v>
      </c>
      <c r="D47" s="91">
        <v>8229</v>
      </c>
      <c r="E47" s="92">
        <v>0</v>
      </c>
      <c r="F47" s="93"/>
      <c r="G47" s="88"/>
    </row>
  </sheetData>
  <mergeCells count="7">
    <mergeCell ref="A6:F6"/>
    <mergeCell ref="A8:C9"/>
    <mergeCell ref="D1:F1"/>
    <mergeCell ref="A3:C3"/>
    <mergeCell ref="D3:F4"/>
    <mergeCell ref="A4:C4"/>
    <mergeCell ref="A5:F5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5"/>
  <sheetViews>
    <sheetView view="pageBreakPreview" zoomScale="120" zoomScaleNormal="100" zoomScaleSheetLayoutView="120" workbookViewId="0"/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7" s="3" customFormat="1" ht="36.950000000000003" customHeight="1" x14ac:dyDescent="0.25">
      <c r="D1" s="167" t="s">
        <v>364</v>
      </c>
      <c r="E1" s="167"/>
      <c r="F1" s="167"/>
    </row>
    <row r="2" spans="1:7" s="2" customFormat="1" ht="15" customHeight="1" x14ac:dyDescent="0.25">
      <c r="F2" s="15" t="s">
        <v>1</v>
      </c>
    </row>
    <row r="3" spans="1:7" s="20" customFormat="1" ht="15.95" customHeight="1" x14ac:dyDescent="0.25">
      <c r="A3" s="204" t="s">
        <v>194</v>
      </c>
      <c r="B3" s="204"/>
      <c r="C3" s="204"/>
      <c r="D3" s="190" t="s">
        <v>354</v>
      </c>
      <c r="E3" s="190"/>
      <c r="F3" s="190"/>
    </row>
    <row r="4" spans="1:7" s="20" customFormat="1" ht="15.95" customHeight="1" x14ac:dyDescent="0.25">
      <c r="A4" s="205" t="s">
        <v>307</v>
      </c>
      <c r="B4" s="205"/>
      <c r="C4" s="205"/>
      <c r="D4" s="191"/>
      <c r="E4" s="191"/>
      <c r="F4" s="191"/>
    </row>
    <row r="5" spans="1:7" s="20" customFormat="1" ht="83.1" customHeight="1" x14ac:dyDescent="0.2">
      <c r="A5" s="177" t="s">
        <v>365</v>
      </c>
      <c r="B5" s="177"/>
      <c r="C5" s="177"/>
      <c r="D5" s="177"/>
      <c r="E5" s="177"/>
      <c r="F5" s="177"/>
    </row>
    <row r="6" spans="1:7" s="16" customFormat="1" ht="15" customHeight="1" x14ac:dyDescent="0.25">
      <c r="A6" s="169" t="s">
        <v>3</v>
      </c>
      <c r="B6" s="169"/>
      <c r="C6" s="169"/>
      <c r="D6" s="169"/>
      <c r="E6" s="169"/>
      <c r="F6" s="169"/>
    </row>
    <row r="7" spans="1:7" s="20" customFormat="1" ht="18.95" customHeight="1" x14ac:dyDescent="0.2"/>
    <row r="8" spans="1:7" s="20" customFormat="1" ht="15" customHeight="1" x14ac:dyDescent="0.25">
      <c r="A8" s="192" t="s">
        <v>356</v>
      </c>
      <c r="B8" s="192"/>
      <c r="C8" s="192"/>
      <c r="F8" s="83" t="s">
        <v>357</v>
      </c>
    </row>
    <row r="9" spans="1:7" s="20" customFormat="1" ht="48.95" customHeight="1" x14ac:dyDescent="0.2">
      <c r="A9" s="203"/>
      <c r="B9" s="203"/>
      <c r="C9" s="203"/>
      <c r="F9" s="84" t="s">
        <v>358</v>
      </c>
    </row>
    <row r="10" spans="1:7" ht="15" customHeight="1" x14ac:dyDescent="0.25"/>
    <row r="11" spans="1:7" s="20" customFormat="1" ht="0.95" customHeight="1" x14ac:dyDescent="0.2"/>
    <row r="12" spans="1:7" s="56" customFormat="1" ht="50.1" customHeight="1" x14ac:dyDescent="0.2">
      <c r="A12" s="19" t="s">
        <v>4</v>
      </c>
      <c r="B12" s="19" t="s">
        <v>5</v>
      </c>
      <c r="C12" s="7" t="s">
        <v>359</v>
      </c>
      <c r="D12" s="7" t="s">
        <v>360</v>
      </c>
      <c r="E12" s="7" t="s">
        <v>361</v>
      </c>
      <c r="F12" s="85" t="s">
        <v>315</v>
      </c>
      <c r="G12" s="86"/>
    </row>
    <row r="13" spans="1:7" s="2" customFormat="1" ht="15" customHeight="1" x14ac:dyDescent="0.25">
      <c r="A13" s="58" t="s">
        <v>128</v>
      </c>
      <c r="B13" s="59" t="s">
        <v>129</v>
      </c>
      <c r="C13" s="60">
        <v>0</v>
      </c>
      <c r="D13" s="63">
        <v>928</v>
      </c>
      <c r="E13" s="62" t="s">
        <v>191</v>
      </c>
      <c r="F13" s="89">
        <v>8</v>
      </c>
      <c r="G13" s="88"/>
    </row>
    <row r="14" spans="1:7" s="2" customFormat="1" ht="15" customHeight="1" x14ac:dyDescent="0.25">
      <c r="A14" s="58" t="s">
        <v>126</v>
      </c>
      <c r="B14" s="59" t="s">
        <v>127</v>
      </c>
      <c r="C14" s="60">
        <v>0</v>
      </c>
      <c r="D14" s="63">
        <v>143</v>
      </c>
      <c r="E14" s="62" t="s">
        <v>191</v>
      </c>
      <c r="F14" s="89">
        <v>8</v>
      </c>
      <c r="G14" s="88"/>
    </row>
    <row r="15" spans="1:7" s="2" customFormat="1" ht="15" customHeight="1" x14ac:dyDescent="0.25">
      <c r="A15" s="58" t="s">
        <v>12</v>
      </c>
      <c r="B15" s="59" t="s">
        <v>13</v>
      </c>
      <c r="C15" s="60">
        <v>0</v>
      </c>
      <c r="D15" s="63">
        <v>41</v>
      </c>
      <c r="E15" s="62" t="s">
        <v>191</v>
      </c>
      <c r="F15" s="89">
        <v>8</v>
      </c>
      <c r="G15" s="88"/>
    </row>
    <row r="16" spans="1:7" s="2" customFormat="1" ht="15" customHeight="1" x14ac:dyDescent="0.25">
      <c r="A16" s="58" t="s">
        <v>134</v>
      </c>
      <c r="B16" s="59" t="s">
        <v>135</v>
      </c>
      <c r="C16" s="60">
        <v>0</v>
      </c>
      <c r="D16" s="66">
        <v>2665</v>
      </c>
      <c r="E16" s="62" t="s">
        <v>191</v>
      </c>
      <c r="F16" s="89">
        <v>8</v>
      </c>
      <c r="G16" s="88"/>
    </row>
    <row r="17" spans="1:7" s="2" customFormat="1" ht="15" customHeight="1" x14ac:dyDescent="0.25">
      <c r="A17" s="58" t="s">
        <v>136</v>
      </c>
      <c r="B17" s="59" t="s">
        <v>137</v>
      </c>
      <c r="C17" s="60">
        <v>0</v>
      </c>
      <c r="D17" s="66">
        <v>1902</v>
      </c>
      <c r="E17" s="62" t="s">
        <v>191</v>
      </c>
      <c r="F17" s="89">
        <v>8</v>
      </c>
      <c r="G17" s="88"/>
    </row>
    <row r="18" spans="1:7" s="2" customFormat="1" ht="15" customHeight="1" x14ac:dyDescent="0.25">
      <c r="A18" s="58" t="s">
        <v>152</v>
      </c>
      <c r="B18" s="59" t="s">
        <v>153</v>
      </c>
      <c r="C18" s="60">
        <v>0</v>
      </c>
      <c r="D18" s="66">
        <v>1359</v>
      </c>
      <c r="E18" s="62" t="s">
        <v>191</v>
      </c>
      <c r="F18" s="89">
        <v>8</v>
      </c>
      <c r="G18" s="88"/>
    </row>
    <row r="19" spans="1:7" s="2" customFormat="1" ht="15" customHeight="1" x14ac:dyDescent="0.25">
      <c r="A19" s="58" t="s">
        <v>118</v>
      </c>
      <c r="B19" s="59" t="s">
        <v>119</v>
      </c>
      <c r="C19" s="60">
        <v>0</v>
      </c>
      <c r="D19" s="63">
        <v>804</v>
      </c>
      <c r="E19" s="62" t="s">
        <v>191</v>
      </c>
      <c r="F19" s="89">
        <v>8</v>
      </c>
      <c r="G19" s="88"/>
    </row>
    <row r="20" spans="1:7" s="2" customFormat="1" ht="15" customHeight="1" x14ac:dyDescent="0.25">
      <c r="A20" s="58" t="s">
        <v>26</v>
      </c>
      <c r="B20" s="59" t="s">
        <v>27</v>
      </c>
      <c r="C20" s="60">
        <v>0</v>
      </c>
      <c r="D20" s="63">
        <v>399</v>
      </c>
      <c r="E20" s="62" t="s">
        <v>191</v>
      </c>
      <c r="F20" s="89">
        <v>8</v>
      </c>
      <c r="G20" s="88"/>
    </row>
    <row r="21" spans="1:7" s="2" customFormat="1" ht="15" customHeight="1" x14ac:dyDescent="0.25">
      <c r="A21" s="58" t="s">
        <v>122</v>
      </c>
      <c r="B21" s="59" t="s">
        <v>123</v>
      </c>
      <c r="C21" s="60">
        <v>0</v>
      </c>
      <c r="D21" s="66">
        <v>1435</v>
      </c>
      <c r="E21" s="62" t="s">
        <v>191</v>
      </c>
      <c r="F21" s="89">
        <v>8</v>
      </c>
      <c r="G21" s="88"/>
    </row>
    <row r="22" spans="1:7" s="2" customFormat="1" ht="15" customHeight="1" x14ac:dyDescent="0.25">
      <c r="A22" s="58" t="s">
        <v>146</v>
      </c>
      <c r="B22" s="59" t="s">
        <v>147</v>
      </c>
      <c r="C22" s="60">
        <v>0</v>
      </c>
      <c r="D22" s="63">
        <v>962</v>
      </c>
      <c r="E22" s="62" t="s">
        <v>191</v>
      </c>
      <c r="F22" s="89">
        <v>8</v>
      </c>
      <c r="G22" s="88"/>
    </row>
    <row r="23" spans="1:7" s="2" customFormat="1" ht="15" customHeight="1" x14ac:dyDescent="0.25">
      <c r="A23" s="58" t="s">
        <v>138</v>
      </c>
      <c r="B23" s="59" t="s">
        <v>139</v>
      </c>
      <c r="C23" s="60">
        <v>0</v>
      </c>
      <c r="D23" s="63">
        <v>346</v>
      </c>
      <c r="E23" s="62" t="s">
        <v>191</v>
      </c>
      <c r="F23" s="89">
        <v>8</v>
      </c>
      <c r="G23" s="88"/>
    </row>
    <row r="24" spans="1:7" s="2" customFormat="1" ht="15" customHeight="1" x14ac:dyDescent="0.25">
      <c r="A24" s="58" t="s">
        <v>30</v>
      </c>
      <c r="B24" s="59" t="s">
        <v>31</v>
      </c>
      <c r="C24" s="60">
        <v>0</v>
      </c>
      <c r="D24" s="63">
        <v>129</v>
      </c>
      <c r="E24" s="62" t="s">
        <v>191</v>
      </c>
      <c r="F24" s="89">
        <v>8</v>
      </c>
      <c r="G24" s="88"/>
    </row>
    <row r="25" spans="1:7" s="2" customFormat="1" ht="15" customHeight="1" x14ac:dyDescent="0.25">
      <c r="A25" s="58" t="s">
        <v>32</v>
      </c>
      <c r="B25" s="59" t="s">
        <v>33</v>
      </c>
      <c r="C25" s="60">
        <v>0</v>
      </c>
      <c r="D25" s="63">
        <v>281</v>
      </c>
      <c r="E25" s="62" t="s">
        <v>191</v>
      </c>
      <c r="F25" s="89">
        <v>8</v>
      </c>
      <c r="G25" s="88"/>
    </row>
    <row r="26" spans="1:7" s="2" customFormat="1" ht="15" customHeight="1" x14ac:dyDescent="0.25">
      <c r="A26" s="58" t="s">
        <v>34</v>
      </c>
      <c r="B26" s="59" t="s">
        <v>35</v>
      </c>
      <c r="C26" s="60">
        <v>0</v>
      </c>
      <c r="D26" s="63">
        <v>169</v>
      </c>
      <c r="E26" s="62" t="s">
        <v>191</v>
      </c>
      <c r="F26" s="89">
        <v>8</v>
      </c>
      <c r="G26" s="88"/>
    </row>
    <row r="27" spans="1:7" s="2" customFormat="1" ht="15" customHeight="1" x14ac:dyDescent="0.25">
      <c r="A27" s="58" t="s">
        <v>140</v>
      </c>
      <c r="B27" s="59" t="s">
        <v>141</v>
      </c>
      <c r="C27" s="60">
        <v>0</v>
      </c>
      <c r="D27" s="63">
        <v>501</v>
      </c>
      <c r="E27" s="62" t="s">
        <v>191</v>
      </c>
      <c r="F27" s="89">
        <v>8</v>
      </c>
      <c r="G27" s="88"/>
    </row>
    <row r="28" spans="1:7" s="2" customFormat="1" ht="15" customHeight="1" x14ac:dyDescent="0.25">
      <c r="A28" s="58" t="s">
        <v>36</v>
      </c>
      <c r="B28" s="59" t="s">
        <v>37</v>
      </c>
      <c r="C28" s="60">
        <v>0</v>
      </c>
      <c r="D28" s="63">
        <v>719</v>
      </c>
      <c r="E28" s="62" t="s">
        <v>191</v>
      </c>
      <c r="F28" s="89">
        <v>8</v>
      </c>
      <c r="G28" s="88"/>
    </row>
    <row r="29" spans="1:7" s="2" customFormat="1" ht="15" customHeight="1" x14ac:dyDescent="0.25">
      <c r="A29" s="58" t="s">
        <v>38</v>
      </c>
      <c r="B29" s="59" t="s">
        <v>39</v>
      </c>
      <c r="C29" s="60">
        <v>0</v>
      </c>
      <c r="D29" s="63">
        <v>251</v>
      </c>
      <c r="E29" s="62" t="s">
        <v>191</v>
      </c>
      <c r="F29" s="89">
        <v>8</v>
      </c>
      <c r="G29" s="88"/>
    </row>
    <row r="30" spans="1:7" s="2" customFormat="1" ht="15" customHeight="1" x14ac:dyDescent="0.25">
      <c r="A30" s="58" t="s">
        <v>40</v>
      </c>
      <c r="B30" s="59" t="s">
        <v>41</v>
      </c>
      <c r="C30" s="60">
        <v>0</v>
      </c>
      <c r="D30" s="63">
        <v>207</v>
      </c>
      <c r="E30" s="62" t="s">
        <v>191</v>
      </c>
      <c r="F30" s="89">
        <v>8</v>
      </c>
      <c r="G30" s="88"/>
    </row>
    <row r="31" spans="1:7" s="2" customFormat="1" ht="15" customHeight="1" x14ac:dyDescent="0.25">
      <c r="A31" s="58" t="s">
        <v>156</v>
      </c>
      <c r="B31" s="59" t="s">
        <v>157</v>
      </c>
      <c r="C31" s="60">
        <v>0</v>
      </c>
      <c r="D31" s="63">
        <v>680</v>
      </c>
      <c r="E31" s="62" t="s">
        <v>191</v>
      </c>
      <c r="F31" s="89">
        <v>8</v>
      </c>
      <c r="G31" s="88"/>
    </row>
    <row r="32" spans="1:7" s="2" customFormat="1" ht="15" customHeight="1" x14ac:dyDescent="0.25">
      <c r="A32" s="58" t="s">
        <v>42</v>
      </c>
      <c r="B32" s="59" t="s">
        <v>43</v>
      </c>
      <c r="C32" s="60">
        <v>0</v>
      </c>
      <c r="D32" s="63">
        <v>545</v>
      </c>
      <c r="E32" s="62" t="s">
        <v>191</v>
      </c>
      <c r="F32" s="89">
        <v>8</v>
      </c>
      <c r="G32" s="88"/>
    </row>
    <row r="33" spans="1:7" s="2" customFormat="1" ht="15" customHeight="1" x14ac:dyDescent="0.25">
      <c r="A33" s="58" t="s">
        <v>44</v>
      </c>
      <c r="B33" s="59" t="s">
        <v>45</v>
      </c>
      <c r="C33" s="60">
        <v>0</v>
      </c>
      <c r="D33" s="63">
        <v>259</v>
      </c>
      <c r="E33" s="62" t="s">
        <v>191</v>
      </c>
      <c r="F33" s="89">
        <v>8</v>
      </c>
      <c r="G33" s="88"/>
    </row>
    <row r="34" spans="1:7" s="2" customFormat="1" ht="15" customHeight="1" x14ac:dyDescent="0.25">
      <c r="A34" s="58" t="s">
        <v>46</v>
      </c>
      <c r="B34" s="59" t="s">
        <v>47</v>
      </c>
      <c r="C34" s="60">
        <v>0</v>
      </c>
      <c r="D34" s="63">
        <v>535</v>
      </c>
      <c r="E34" s="62" t="s">
        <v>191</v>
      </c>
      <c r="F34" s="89">
        <v>8</v>
      </c>
      <c r="G34" s="88"/>
    </row>
    <row r="35" spans="1:7" s="2" customFormat="1" ht="15" customHeight="1" x14ac:dyDescent="0.25">
      <c r="A35" s="58" t="s">
        <v>48</v>
      </c>
      <c r="B35" s="59" t="s">
        <v>49</v>
      </c>
      <c r="C35" s="60">
        <v>0</v>
      </c>
      <c r="D35" s="63">
        <v>205</v>
      </c>
      <c r="E35" s="62" t="s">
        <v>191</v>
      </c>
      <c r="F35" s="89">
        <v>8</v>
      </c>
      <c r="G35" s="88"/>
    </row>
    <row r="36" spans="1:7" s="2" customFormat="1" ht="15" customHeight="1" x14ac:dyDescent="0.25">
      <c r="A36" s="58" t="s">
        <v>50</v>
      </c>
      <c r="B36" s="59" t="s">
        <v>51</v>
      </c>
      <c r="C36" s="60">
        <v>0</v>
      </c>
      <c r="D36" s="63">
        <v>896</v>
      </c>
      <c r="E36" s="62" t="s">
        <v>191</v>
      </c>
      <c r="F36" s="89">
        <v>8</v>
      </c>
      <c r="G36" s="88"/>
    </row>
    <row r="37" spans="1:7" s="2" customFormat="1" ht="15" customHeight="1" x14ac:dyDescent="0.25">
      <c r="A37" s="58" t="s">
        <v>52</v>
      </c>
      <c r="B37" s="59" t="s">
        <v>53</v>
      </c>
      <c r="C37" s="60">
        <v>0</v>
      </c>
      <c r="D37" s="63">
        <v>331</v>
      </c>
      <c r="E37" s="62" t="s">
        <v>191</v>
      </c>
      <c r="F37" s="89">
        <v>8</v>
      </c>
      <c r="G37" s="88"/>
    </row>
    <row r="38" spans="1:7" s="2" customFormat="1" ht="15" customHeight="1" x14ac:dyDescent="0.25">
      <c r="A38" s="58" t="s">
        <v>54</v>
      </c>
      <c r="B38" s="59" t="s">
        <v>55</v>
      </c>
      <c r="C38" s="60">
        <v>0</v>
      </c>
      <c r="D38" s="63">
        <v>250</v>
      </c>
      <c r="E38" s="62" t="s">
        <v>191</v>
      </c>
      <c r="F38" s="89">
        <v>8</v>
      </c>
      <c r="G38" s="88"/>
    </row>
    <row r="39" spans="1:7" s="2" customFormat="1" ht="15" customHeight="1" x14ac:dyDescent="0.25">
      <c r="A39" s="58" t="s">
        <v>56</v>
      </c>
      <c r="B39" s="59" t="s">
        <v>57</v>
      </c>
      <c r="C39" s="60">
        <v>0</v>
      </c>
      <c r="D39" s="63">
        <v>267</v>
      </c>
      <c r="E39" s="62" t="s">
        <v>191</v>
      </c>
      <c r="F39" s="89">
        <v>8</v>
      </c>
      <c r="G39" s="88"/>
    </row>
    <row r="40" spans="1:7" s="2" customFormat="1" ht="15" customHeight="1" x14ac:dyDescent="0.25">
      <c r="A40" s="58" t="s">
        <v>58</v>
      </c>
      <c r="B40" s="59" t="s">
        <v>59</v>
      </c>
      <c r="C40" s="60">
        <v>0</v>
      </c>
      <c r="D40" s="63">
        <v>353</v>
      </c>
      <c r="E40" s="62" t="s">
        <v>191</v>
      </c>
      <c r="F40" s="89">
        <v>8</v>
      </c>
      <c r="G40" s="88"/>
    </row>
    <row r="41" spans="1:7" s="2" customFormat="1" ht="15" customHeight="1" x14ac:dyDescent="0.25">
      <c r="A41" s="58" t="s">
        <v>60</v>
      </c>
      <c r="B41" s="59" t="s">
        <v>61</v>
      </c>
      <c r="C41" s="60">
        <v>0</v>
      </c>
      <c r="D41" s="63">
        <v>239</v>
      </c>
      <c r="E41" s="62" t="s">
        <v>191</v>
      </c>
      <c r="F41" s="89">
        <v>8</v>
      </c>
      <c r="G41" s="88"/>
    </row>
    <row r="42" spans="1:7" s="2" customFormat="1" ht="15" customHeight="1" x14ac:dyDescent="0.25">
      <c r="A42" s="58" t="s">
        <v>142</v>
      </c>
      <c r="B42" s="59" t="s">
        <v>143</v>
      </c>
      <c r="C42" s="60">
        <v>0</v>
      </c>
      <c r="D42" s="66">
        <v>1049</v>
      </c>
      <c r="E42" s="62" t="s">
        <v>191</v>
      </c>
      <c r="F42" s="89">
        <v>8</v>
      </c>
      <c r="G42" s="88"/>
    </row>
    <row r="43" spans="1:7" s="2" customFormat="1" ht="15" customHeight="1" x14ac:dyDescent="0.25">
      <c r="A43" s="58" t="s">
        <v>144</v>
      </c>
      <c r="B43" s="59" t="s">
        <v>145</v>
      </c>
      <c r="C43" s="60">
        <v>0</v>
      </c>
      <c r="D43" s="63">
        <v>713</v>
      </c>
      <c r="E43" s="62" t="s">
        <v>191</v>
      </c>
      <c r="F43" s="89">
        <v>8</v>
      </c>
      <c r="G43" s="88"/>
    </row>
    <row r="44" spans="1:7" s="2" customFormat="1" ht="15" customHeight="1" x14ac:dyDescent="0.25">
      <c r="A44" s="58" t="s">
        <v>62</v>
      </c>
      <c r="B44" s="59" t="s">
        <v>63</v>
      </c>
      <c r="C44" s="60">
        <v>0</v>
      </c>
      <c r="D44" s="63">
        <v>241</v>
      </c>
      <c r="E44" s="62" t="s">
        <v>191</v>
      </c>
      <c r="F44" s="89">
        <v>8</v>
      </c>
      <c r="G44" s="88"/>
    </row>
    <row r="45" spans="1:7" s="2" customFormat="1" ht="15" customHeight="1" x14ac:dyDescent="0.25">
      <c r="A45" s="58" t="s">
        <v>64</v>
      </c>
      <c r="B45" s="59" t="s">
        <v>65</v>
      </c>
      <c r="C45" s="60">
        <v>0</v>
      </c>
      <c r="D45" s="63">
        <v>401</v>
      </c>
      <c r="E45" s="62" t="s">
        <v>191</v>
      </c>
      <c r="F45" s="89">
        <v>8</v>
      </c>
      <c r="G45" s="88"/>
    </row>
    <row r="46" spans="1:7" s="2" customFormat="1" ht="15" customHeight="1" x14ac:dyDescent="0.25">
      <c r="A46" s="58" t="s">
        <v>66</v>
      </c>
      <c r="B46" s="59" t="s">
        <v>67</v>
      </c>
      <c r="C46" s="60">
        <v>0</v>
      </c>
      <c r="D46" s="63">
        <v>243</v>
      </c>
      <c r="E46" s="62" t="s">
        <v>191</v>
      </c>
      <c r="F46" s="89">
        <v>8</v>
      </c>
      <c r="G46" s="88"/>
    </row>
    <row r="47" spans="1:7" s="2" customFormat="1" ht="15" customHeight="1" x14ac:dyDescent="0.25">
      <c r="A47" s="58" t="s">
        <v>68</v>
      </c>
      <c r="B47" s="59" t="s">
        <v>69</v>
      </c>
      <c r="C47" s="60">
        <v>0</v>
      </c>
      <c r="D47" s="63">
        <v>324</v>
      </c>
      <c r="E47" s="62" t="s">
        <v>191</v>
      </c>
      <c r="F47" s="89">
        <v>8</v>
      </c>
      <c r="G47" s="88"/>
    </row>
    <row r="48" spans="1:7" s="2" customFormat="1" ht="15" customHeight="1" x14ac:dyDescent="0.25">
      <c r="A48" s="58" t="s">
        <v>148</v>
      </c>
      <c r="B48" s="59" t="s">
        <v>149</v>
      </c>
      <c r="C48" s="60">
        <v>0</v>
      </c>
      <c r="D48" s="63">
        <v>43</v>
      </c>
      <c r="E48" s="62" t="s">
        <v>191</v>
      </c>
      <c r="F48" s="89">
        <v>8</v>
      </c>
      <c r="G48" s="88"/>
    </row>
    <row r="49" spans="1:7" s="2" customFormat="1" ht="15" customHeight="1" x14ac:dyDescent="0.25">
      <c r="A49" s="58" t="s">
        <v>70</v>
      </c>
      <c r="B49" s="59" t="s">
        <v>71</v>
      </c>
      <c r="C49" s="60">
        <v>0</v>
      </c>
      <c r="D49" s="63">
        <v>814</v>
      </c>
      <c r="E49" s="62" t="s">
        <v>191</v>
      </c>
      <c r="F49" s="89">
        <v>8</v>
      </c>
      <c r="G49" s="88"/>
    </row>
    <row r="50" spans="1:7" s="2" customFormat="1" ht="15" customHeight="1" x14ac:dyDescent="0.25">
      <c r="A50" s="58" t="s">
        <v>72</v>
      </c>
      <c r="B50" s="59" t="s">
        <v>73</v>
      </c>
      <c r="C50" s="60">
        <v>0</v>
      </c>
      <c r="D50" s="63">
        <v>22</v>
      </c>
      <c r="E50" s="62" t="s">
        <v>191</v>
      </c>
      <c r="F50" s="89">
        <v>8</v>
      </c>
      <c r="G50" s="88"/>
    </row>
    <row r="51" spans="1:7" s="2" customFormat="1" ht="15" customHeight="1" x14ac:dyDescent="0.25">
      <c r="A51" s="58" t="s">
        <v>74</v>
      </c>
      <c r="B51" s="59" t="s">
        <v>75</v>
      </c>
      <c r="C51" s="60">
        <v>0</v>
      </c>
      <c r="D51" s="63">
        <v>9</v>
      </c>
      <c r="E51" s="62" t="s">
        <v>191</v>
      </c>
      <c r="F51" s="89">
        <v>8</v>
      </c>
      <c r="G51" s="88"/>
    </row>
    <row r="52" spans="1:7" s="2" customFormat="1" ht="15" customHeight="1" x14ac:dyDescent="0.25">
      <c r="A52" s="58" t="s">
        <v>76</v>
      </c>
      <c r="B52" s="59" t="s">
        <v>77</v>
      </c>
      <c r="C52" s="60">
        <v>0</v>
      </c>
      <c r="D52" s="63">
        <v>32</v>
      </c>
      <c r="E52" s="62" t="s">
        <v>191</v>
      </c>
      <c r="F52" s="89">
        <v>8</v>
      </c>
      <c r="G52" s="88"/>
    </row>
    <row r="53" spans="1:7" s="2" customFormat="1" ht="15" customHeight="1" x14ac:dyDescent="0.25">
      <c r="A53" s="58" t="s">
        <v>150</v>
      </c>
      <c r="B53" s="59" t="s">
        <v>151</v>
      </c>
      <c r="C53" s="60">
        <v>0</v>
      </c>
      <c r="D53" s="63">
        <v>819</v>
      </c>
      <c r="E53" s="62" t="s">
        <v>191</v>
      </c>
      <c r="F53" s="89">
        <v>8</v>
      </c>
      <c r="G53" s="88"/>
    </row>
    <row r="54" spans="1:7" s="2" customFormat="1" ht="15" customHeight="1" x14ac:dyDescent="0.25">
      <c r="A54" s="58" t="s">
        <v>154</v>
      </c>
      <c r="B54" s="59" t="s">
        <v>155</v>
      </c>
      <c r="C54" s="60">
        <v>0</v>
      </c>
      <c r="D54" s="63">
        <v>537</v>
      </c>
      <c r="E54" s="62" t="s">
        <v>191</v>
      </c>
      <c r="F54" s="89">
        <v>8</v>
      </c>
      <c r="G54" s="88"/>
    </row>
    <row r="55" spans="1:7" ht="15" customHeight="1" x14ac:dyDescent="0.2">
      <c r="A55" s="90"/>
      <c r="B55" s="90" t="s">
        <v>316</v>
      </c>
      <c r="C55" s="92">
        <v>0</v>
      </c>
      <c r="D55" s="91">
        <v>23048</v>
      </c>
      <c r="E55" s="92">
        <v>0</v>
      </c>
      <c r="F55" s="93"/>
      <c r="G55" s="88"/>
    </row>
  </sheetData>
  <mergeCells count="7">
    <mergeCell ref="A6:F6"/>
    <mergeCell ref="A8:C9"/>
    <mergeCell ref="D1:F1"/>
    <mergeCell ref="A3:C3"/>
    <mergeCell ref="D3:F4"/>
    <mergeCell ref="A4:C4"/>
    <mergeCell ref="A5:F5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2"/>
  <sheetViews>
    <sheetView view="pageBreakPreview" zoomScale="130" zoomScaleNormal="100" zoomScaleSheetLayoutView="130" workbookViewId="0"/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7" s="3" customFormat="1" ht="36.950000000000003" customHeight="1" x14ac:dyDescent="0.25">
      <c r="D1" s="167" t="s">
        <v>366</v>
      </c>
      <c r="E1" s="167"/>
      <c r="F1" s="167"/>
    </row>
    <row r="2" spans="1:7" s="2" customFormat="1" ht="15" customHeight="1" x14ac:dyDescent="0.25">
      <c r="F2" s="15" t="s">
        <v>1</v>
      </c>
    </row>
    <row r="3" spans="1:7" s="20" customFormat="1" ht="15.95" customHeight="1" x14ac:dyDescent="0.25">
      <c r="A3" s="204" t="s">
        <v>180</v>
      </c>
      <c r="B3" s="204"/>
      <c r="C3" s="204"/>
      <c r="D3" s="190" t="s">
        <v>306</v>
      </c>
      <c r="E3" s="190"/>
      <c r="F3" s="190"/>
    </row>
    <row r="4" spans="1:7" s="20" customFormat="1" ht="15.95" customHeight="1" x14ac:dyDescent="0.25">
      <c r="A4" s="205" t="s">
        <v>307</v>
      </c>
      <c r="B4" s="205"/>
      <c r="C4" s="205"/>
      <c r="D4" s="191"/>
      <c r="E4" s="191"/>
      <c r="F4" s="191"/>
    </row>
    <row r="5" spans="1:7" s="20" customFormat="1" ht="83.1" customHeight="1" x14ac:dyDescent="0.2">
      <c r="A5" s="177" t="s">
        <v>367</v>
      </c>
      <c r="B5" s="177"/>
      <c r="C5" s="177"/>
      <c r="D5" s="177"/>
      <c r="E5" s="177"/>
      <c r="F5" s="177"/>
    </row>
    <row r="6" spans="1:7" s="16" customFormat="1" ht="15" customHeight="1" x14ac:dyDescent="0.25">
      <c r="A6" s="169" t="s">
        <v>3</v>
      </c>
      <c r="B6" s="169"/>
      <c r="C6" s="169"/>
      <c r="D6" s="169"/>
      <c r="E6" s="169"/>
      <c r="F6" s="169"/>
    </row>
    <row r="7" spans="1:7" s="20" customFormat="1" ht="18.95" customHeight="1" x14ac:dyDescent="0.2"/>
    <row r="8" spans="1:7" s="20" customFormat="1" ht="15" customHeight="1" x14ac:dyDescent="0.25">
      <c r="A8" s="192" t="s">
        <v>368</v>
      </c>
      <c r="B8" s="192"/>
      <c r="C8" s="192"/>
      <c r="F8" s="83" t="s">
        <v>357</v>
      </c>
    </row>
    <row r="9" spans="1:7" s="20" customFormat="1" ht="48.95" customHeight="1" x14ac:dyDescent="0.2">
      <c r="A9" s="203"/>
      <c r="B9" s="203"/>
      <c r="C9" s="203"/>
      <c r="F9" s="84" t="s">
        <v>320</v>
      </c>
    </row>
    <row r="10" spans="1:7" ht="15" customHeight="1" x14ac:dyDescent="0.25"/>
    <row r="11" spans="1:7" s="20" customFormat="1" ht="0.95" customHeight="1" x14ac:dyDescent="0.2"/>
    <row r="12" spans="1:7" s="56" customFormat="1" ht="63" customHeight="1" x14ac:dyDescent="0.2">
      <c r="A12" s="19" t="s">
        <v>4</v>
      </c>
      <c r="B12" s="19" t="s">
        <v>5</v>
      </c>
      <c r="C12" s="7" t="s">
        <v>369</v>
      </c>
      <c r="D12" s="7" t="s">
        <v>360</v>
      </c>
      <c r="E12" s="7" t="s">
        <v>361</v>
      </c>
      <c r="F12" s="85" t="s">
        <v>315</v>
      </c>
      <c r="G12" s="86"/>
    </row>
    <row r="13" spans="1:7" s="2" customFormat="1" ht="15" customHeight="1" x14ac:dyDescent="0.25">
      <c r="A13" s="58" t="s">
        <v>12</v>
      </c>
      <c r="B13" s="59" t="s">
        <v>13</v>
      </c>
      <c r="C13" s="60">
        <v>0</v>
      </c>
      <c r="D13" s="60">
        <v>0</v>
      </c>
      <c r="E13" s="62" t="s">
        <v>191</v>
      </c>
      <c r="F13" s="89">
        <v>3</v>
      </c>
      <c r="G13" s="88"/>
    </row>
    <row r="14" spans="1:7" s="2" customFormat="1" ht="15" customHeight="1" x14ac:dyDescent="0.25">
      <c r="A14" s="58" t="s">
        <v>134</v>
      </c>
      <c r="B14" s="59" t="s">
        <v>135</v>
      </c>
      <c r="C14" s="60">
        <v>0</v>
      </c>
      <c r="D14" s="63">
        <v>2</v>
      </c>
      <c r="E14" s="62" t="s">
        <v>191</v>
      </c>
      <c r="F14" s="89">
        <v>3</v>
      </c>
      <c r="G14" s="88"/>
    </row>
    <row r="15" spans="1:7" s="2" customFormat="1" ht="15" customHeight="1" x14ac:dyDescent="0.25">
      <c r="A15" s="58" t="s">
        <v>130</v>
      </c>
      <c r="B15" s="59" t="s">
        <v>131</v>
      </c>
      <c r="C15" s="60">
        <v>0</v>
      </c>
      <c r="D15" s="63">
        <v>310</v>
      </c>
      <c r="E15" s="62" t="s">
        <v>191</v>
      </c>
      <c r="F15" s="89">
        <v>3</v>
      </c>
      <c r="G15" s="88"/>
    </row>
    <row r="16" spans="1:7" s="2" customFormat="1" ht="15" customHeight="1" x14ac:dyDescent="0.25">
      <c r="A16" s="58" t="s">
        <v>16</v>
      </c>
      <c r="B16" s="59" t="s">
        <v>17</v>
      </c>
      <c r="C16" s="60">
        <v>0</v>
      </c>
      <c r="D16" s="63">
        <v>51</v>
      </c>
      <c r="E16" s="62" t="s">
        <v>191</v>
      </c>
      <c r="F16" s="89">
        <v>3</v>
      </c>
      <c r="G16" s="88"/>
    </row>
    <row r="17" spans="1:7" s="2" customFormat="1" ht="15" customHeight="1" x14ac:dyDescent="0.25">
      <c r="A17" s="58" t="s">
        <v>118</v>
      </c>
      <c r="B17" s="59" t="s">
        <v>119</v>
      </c>
      <c r="C17" s="60">
        <v>0</v>
      </c>
      <c r="D17" s="63">
        <v>4</v>
      </c>
      <c r="E17" s="62" t="s">
        <v>191</v>
      </c>
      <c r="F17" s="89">
        <v>3</v>
      </c>
      <c r="G17" s="88"/>
    </row>
    <row r="18" spans="1:7" s="2" customFormat="1" ht="15" customHeight="1" x14ac:dyDescent="0.25">
      <c r="A18" s="58" t="s">
        <v>26</v>
      </c>
      <c r="B18" s="59" t="s">
        <v>27</v>
      </c>
      <c r="C18" s="60">
        <v>0</v>
      </c>
      <c r="D18" s="60">
        <v>0</v>
      </c>
      <c r="E18" s="62" t="s">
        <v>191</v>
      </c>
      <c r="F18" s="89">
        <v>3</v>
      </c>
      <c r="G18" s="88"/>
    </row>
    <row r="19" spans="1:7" s="2" customFormat="1" ht="15" customHeight="1" x14ac:dyDescent="0.25">
      <c r="A19" s="58" t="s">
        <v>122</v>
      </c>
      <c r="B19" s="59" t="s">
        <v>123</v>
      </c>
      <c r="C19" s="60">
        <v>0</v>
      </c>
      <c r="D19" s="63">
        <v>4</v>
      </c>
      <c r="E19" s="62" t="s">
        <v>191</v>
      </c>
      <c r="F19" s="89">
        <v>3</v>
      </c>
      <c r="G19" s="88"/>
    </row>
    <row r="20" spans="1:7" s="2" customFormat="1" ht="15" customHeight="1" x14ac:dyDescent="0.25">
      <c r="A20" s="58" t="s">
        <v>146</v>
      </c>
      <c r="B20" s="59" t="s">
        <v>147</v>
      </c>
      <c r="C20" s="60">
        <v>0</v>
      </c>
      <c r="D20" s="63">
        <v>4</v>
      </c>
      <c r="E20" s="62" t="s">
        <v>191</v>
      </c>
      <c r="F20" s="89">
        <v>3</v>
      </c>
      <c r="G20" s="88"/>
    </row>
    <row r="21" spans="1:7" s="2" customFormat="1" ht="15" customHeight="1" x14ac:dyDescent="0.25">
      <c r="A21" s="58" t="s">
        <v>138</v>
      </c>
      <c r="B21" s="59" t="s">
        <v>139</v>
      </c>
      <c r="C21" s="60">
        <v>0</v>
      </c>
      <c r="D21" s="63">
        <v>3</v>
      </c>
      <c r="E21" s="62" t="s">
        <v>191</v>
      </c>
      <c r="F21" s="89">
        <v>3</v>
      </c>
      <c r="G21" s="88"/>
    </row>
    <row r="22" spans="1:7" s="2" customFormat="1" ht="15" customHeight="1" x14ac:dyDescent="0.25">
      <c r="A22" s="58" t="s">
        <v>30</v>
      </c>
      <c r="B22" s="59" t="s">
        <v>31</v>
      </c>
      <c r="C22" s="60">
        <v>0</v>
      </c>
      <c r="D22" s="60">
        <v>0</v>
      </c>
      <c r="E22" s="62" t="s">
        <v>191</v>
      </c>
      <c r="F22" s="89">
        <v>3</v>
      </c>
      <c r="G22" s="88"/>
    </row>
    <row r="23" spans="1:7" s="2" customFormat="1" ht="15" customHeight="1" x14ac:dyDescent="0.25">
      <c r="A23" s="58" t="s">
        <v>32</v>
      </c>
      <c r="B23" s="59" t="s">
        <v>33</v>
      </c>
      <c r="C23" s="60">
        <v>0</v>
      </c>
      <c r="D23" s="60">
        <v>0</v>
      </c>
      <c r="E23" s="62" t="s">
        <v>191</v>
      </c>
      <c r="F23" s="89">
        <v>3</v>
      </c>
      <c r="G23" s="88"/>
    </row>
    <row r="24" spans="1:7" s="2" customFormat="1" ht="15" customHeight="1" x14ac:dyDescent="0.25">
      <c r="A24" s="58" t="s">
        <v>34</v>
      </c>
      <c r="B24" s="59" t="s">
        <v>35</v>
      </c>
      <c r="C24" s="60">
        <v>0</v>
      </c>
      <c r="D24" s="63">
        <v>1</v>
      </c>
      <c r="E24" s="62" t="s">
        <v>191</v>
      </c>
      <c r="F24" s="89">
        <v>3</v>
      </c>
      <c r="G24" s="88"/>
    </row>
    <row r="25" spans="1:7" s="2" customFormat="1" ht="15" customHeight="1" x14ac:dyDescent="0.25">
      <c r="A25" s="58" t="s">
        <v>140</v>
      </c>
      <c r="B25" s="59" t="s">
        <v>141</v>
      </c>
      <c r="C25" s="60">
        <v>0</v>
      </c>
      <c r="D25" s="60">
        <v>0</v>
      </c>
      <c r="E25" s="62" t="s">
        <v>191</v>
      </c>
      <c r="F25" s="89">
        <v>3</v>
      </c>
      <c r="G25" s="88"/>
    </row>
    <row r="26" spans="1:7" s="2" customFormat="1" ht="15" customHeight="1" x14ac:dyDescent="0.25">
      <c r="A26" s="58" t="s">
        <v>36</v>
      </c>
      <c r="B26" s="59" t="s">
        <v>37</v>
      </c>
      <c r="C26" s="60">
        <v>0</v>
      </c>
      <c r="D26" s="60">
        <v>0</v>
      </c>
      <c r="E26" s="62" t="s">
        <v>191</v>
      </c>
      <c r="F26" s="89">
        <v>3</v>
      </c>
      <c r="G26" s="88"/>
    </row>
    <row r="27" spans="1:7" s="2" customFormat="1" ht="15" customHeight="1" x14ac:dyDescent="0.25">
      <c r="A27" s="58" t="s">
        <v>38</v>
      </c>
      <c r="B27" s="59" t="s">
        <v>39</v>
      </c>
      <c r="C27" s="60">
        <v>0</v>
      </c>
      <c r="D27" s="63">
        <v>8</v>
      </c>
      <c r="E27" s="62" t="s">
        <v>191</v>
      </c>
      <c r="F27" s="89">
        <v>3</v>
      </c>
      <c r="G27" s="88"/>
    </row>
    <row r="28" spans="1:7" s="2" customFormat="1" ht="15" customHeight="1" x14ac:dyDescent="0.25">
      <c r="A28" s="58" t="s">
        <v>40</v>
      </c>
      <c r="B28" s="59" t="s">
        <v>41</v>
      </c>
      <c r="C28" s="60">
        <v>0</v>
      </c>
      <c r="D28" s="60">
        <v>0</v>
      </c>
      <c r="E28" s="62" t="s">
        <v>191</v>
      </c>
      <c r="F28" s="89">
        <v>3</v>
      </c>
      <c r="G28" s="88"/>
    </row>
    <row r="29" spans="1:7" s="2" customFormat="1" ht="15" customHeight="1" x14ac:dyDescent="0.25">
      <c r="A29" s="58" t="s">
        <v>156</v>
      </c>
      <c r="B29" s="59" t="s">
        <v>157</v>
      </c>
      <c r="C29" s="60">
        <v>0</v>
      </c>
      <c r="D29" s="60">
        <v>0</v>
      </c>
      <c r="E29" s="62" t="s">
        <v>191</v>
      </c>
      <c r="F29" s="89">
        <v>3</v>
      </c>
      <c r="G29" s="88"/>
    </row>
    <row r="30" spans="1:7" s="2" customFormat="1" ht="15" customHeight="1" x14ac:dyDescent="0.25">
      <c r="A30" s="58" t="s">
        <v>42</v>
      </c>
      <c r="B30" s="59" t="s">
        <v>43</v>
      </c>
      <c r="C30" s="60">
        <v>0</v>
      </c>
      <c r="D30" s="63">
        <v>4</v>
      </c>
      <c r="E30" s="62" t="s">
        <v>191</v>
      </c>
      <c r="F30" s="89">
        <v>3</v>
      </c>
      <c r="G30" s="88"/>
    </row>
    <row r="31" spans="1:7" s="2" customFormat="1" ht="15" customHeight="1" x14ac:dyDescent="0.25">
      <c r="A31" s="58" t="s">
        <v>44</v>
      </c>
      <c r="B31" s="59" t="s">
        <v>45</v>
      </c>
      <c r="C31" s="60">
        <v>0</v>
      </c>
      <c r="D31" s="60">
        <v>0</v>
      </c>
      <c r="E31" s="62" t="s">
        <v>191</v>
      </c>
      <c r="F31" s="89">
        <v>3</v>
      </c>
      <c r="G31" s="88"/>
    </row>
    <row r="32" spans="1:7" s="2" customFormat="1" ht="15" customHeight="1" x14ac:dyDescent="0.25">
      <c r="A32" s="58" t="s">
        <v>46</v>
      </c>
      <c r="B32" s="59" t="s">
        <v>47</v>
      </c>
      <c r="C32" s="60">
        <v>0</v>
      </c>
      <c r="D32" s="63">
        <v>1</v>
      </c>
      <c r="E32" s="62" t="s">
        <v>191</v>
      </c>
      <c r="F32" s="89">
        <v>3</v>
      </c>
      <c r="G32" s="88"/>
    </row>
    <row r="33" spans="1:7" s="2" customFormat="1" ht="15" customHeight="1" x14ac:dyDescent="0.25">
      <c r="A33" s="58" t="s">
        <v>48</v>
      </c>
      <c r="B33" s="59" t="s">
        <v>49</v>
      </c>
      <c r="C33" s="60">
        <v>0</v>
      </c>
      <c r="D33" s="60">
        <v>0</v>
      </c>
      <c r="E33" s="62" t="s">
        <v>191</v>
      </c>
      <c r="F33" s="89">
        <v>3</v>
      </c>
      <c r="G33" s="88"/>
    </row>
    <row r="34" spans="1:7" s="2" customFormat="1" ht="15" customHeight="1" x14ac:dyDescent="0.25">
      <c r="A34" s="58" t="s">
        <v>50</v>
      </c>
      <c r="B34" s="59" t="s">
        <v>51</v>
      </c>
      <c r="C34" s="60">
        <v>0</v>
      </c>
      <c r="D34" s="63">
        <v>3</v>
      </c>
      <c r="E34" s="62" t="s">
        <v>191</v>
      </c>
      <c r="F34" s="89">
        <v>3</v>
      </c>
      <c r="G34" s="88"/>
    </row>
    <row r="35" spans="1:7" s="2" customFormat="1" ht="15" customHeight="1" x14ac:dyDescent="0.25">
      <c r="A35" s="58" t="s">
        <v>52</v>
      </c>
      <c r="B35" s="59" t="s">
        <v>53</v>
      </c>
      <c r="C35" s="60">
        <v>0</v>
      </c>
      <c r="D35" s="60">
        <v>0</v>
      </c>
      <c r="E35" s="62" t="s">
        <v>191</v>
      </c>
      <c r="F35" s="89">
        <v>3</v>
      </c>
      <c r="G35" s="88"/>
    </row>
    <row r="36" spans="1:7" s="2" customFormat="1" ht="15" customHeight="1" x14ac:dyDescent="0.25">
      <c r="A36" s="58" t="s">
        <v>54</v>
      </c>
      <c r="B36" s="59" t="s">
        <v>55</v>
      </c>
      <c r="C36" s="60">
        <v>0</v>
      </c>
      <c r="D36" s="63">
        <v>1</v>
      </c>
      <c r="E36" s="62" t="s">
        <v>191</v>
      </c>
      <c r="F36" s="89">
        <v>3</v>
      </c>
      <c r="G36" s="88"/>
    </row>
    <row r="37" spans="1:7" s="2" customFormat="1" ht="15" customHeight="1" x14ac:dyDescent="0.25">
      <c r="A37" s="58" t="s">
        <v>56</v>
      </c>
      <c r="B37" s="59" t="s">
        <v>57</v>
      </c>
      <c r="C37" s="60">
        <v>0</v>
      </c>
      <c r="D37" s="63">
        <v>1</v>
      </c>
      <c r="E37" s="62" t="s">
        <v>191</v>
      </c>
      <c r="F37" s="89">
        <v>3</v>
      </c>
      <c r="G37" s="88"/>
    </row>
    <row r="38" spans="1:7" s="2" customFormat="1" ht="15" customHeight="1" x14ac:dyDescent="0.25">
      <c r="A38" s="58" t="s">
        <v>58</v>
      </c>
      <c r="B38" s="59" t="s">
        <v>59</v>
      </c>
      <c r="C38" s="60">
        <v>0</v>
      </c>
      <c r="D38" s="60">
        <v>0</v>
      </c>
      <c r="E38" s="62" t="s">
        <v>191</v>
      </c>
      <c r="F38" s="89">
        <v>3</v>
      </c>
      <c r="G38" s="88"/>
    </row>
    <row r="39" spans="1:7" s="2" customFormat="1" ht="15" customHeight="1" x14ac:dyDescent="0.25">
      <c r="A39" s="58" t="s">
        <v>60</v>
      </c>
      <c r="B39" s="59" t="s">
        <v>61</v>
      </c>
      <c r="C39" s="60">
        <v>0</v>
      </c>
      <c r="D39" s="60">
        <v>0</v>
      </c>
      <c r="E39" s="62" t="s">
        <v>191</v>
      </c>
      <c r="F39" s="89">
        <v>3</v>
      </c>
      <c r="G39" s="88"/>
    </row>
    <row r="40" spans="1:7" s="2" customFormat="1" ht="15" customHeight="1" x14ac:dyDescent="0.25">
      <c r="A40" s="58" t="s">
        <v>142</v>
      </c>
      <c r="B40" s="59" t="s">
        <v>143</v>
      </c>
      <c r="C40" s="60">
        <v>0</v>
      </c>
      <c r="D40" s="63">
        <v>17</v>
      </c>
      <c r="E40" s="62" t="s">
        <v>191</v>
      </c>
      <c r="F40" s="89">
        <v>3</v>
      </c>
      <c r="G40" s="88"/>
    </row>
    <row r="41" spans="1:7" s="2" customFormat="1" ht="15" customHeight="1" x14ac:dyDescent="0.25">
      <c r="A41" s="58" t="s">
        <v>144</v>
      </c>
      <c r="B41" s="59" t="s">
        <v>145</v>
      </c>
      <c r="C41" s="60">
        <v>0</v>
      </c>
      <c r="D41" s="63">
        <v>9</v>
      </c>
      <c r="E41" s="62" t="s">
        <v>191</v>
      </c>
      <c r="F41" s="89">
        <v>3</v>
      </c>
      <c r="G41" s="88"/>
    </row>
    <row r="42" spans="1:7" s="2" customFormat="1" ht="15" customHeight="1" x14ac:dyDescent="0.25">
      <c r="A42" s="58" t="s">
        <v>62</v>
      </c>
      <c r="B42" s="59" t="s">
        <v>63</v>
      </c>
      <c r="C42" s="60">
        <v>0</v>
      </c>
      <c r="D42" s="60">
        <v>0</v>
      </c>
      <c r="E42" s="62" t="s">
        <v>191</v>
      </c>
      <c r="F42" s="89">
        <v>3</v>
      </c>
      <c r="G42" s="88"/>
    </row>
    <row r="43" spans="1:7" s="2" customFormat="1" ht="15" customHeight="1" x14ac:dyDescent="0.25">
      <c r="A43" s="58" t="s">
        <v>64</v>
      </c>
      <c r="B43" s="59" t="s">
        <v>65</v>
      </c>
      <c r="C43" s="60">
        <v>0</v>
      </c>
      <c r="D43" s="63">
        <v>1</v>
      </c>
      <c r="E43" s="62" t="s">
        <v>191</v>
      </c>
      <c r="F43" s="89">
        <v>3</v>
      </c>
      <c r="G43" s="88"/>
    </row>
    <row r="44" spans="1:7" s="2" customFormat="1" ht="15" customHeight="1" x14ac:dyDescent="0.25">
      <c r="A44" s="58" t="s">
        <v>66</v>
      </c>
      <c r="B44" s="59" t="s">
        <v>67</v>
      </c>
      <c r="C44" s="60">
        <v>0</v>
      </c>
      <c r="D44" s="63">
        <v>7</v>
      </c>
      <c r="E44" s="62" t="s">
        <v>191</v>
      </c>
      <c r="F44" s="89">
        <v>3</v>
      </c>
      <c r="G44" s="88"/>
    </row>
    <row r="45" spans="1:7" s="2" customFormat="1" ht="15" customHeight="1" x14ac:dyDescent="0.25">
      <c r="A45" s="58" t="s">
        <v>68</v>
      </c>
      <c r="B45" s="59" t="s">
        <v>69</v>
      </c>
      <c r="C45" s="60">
        <v>0</v>
      </c>
      <c r="D45" s="60">
        <v>0</v>
      </c>
      <c r="E45" s="62" t="s">
        <v>191</v>
      </c>
      <c r="F45" s="89">
        <v>3</v>
      </c>
      <c r="G45" s="88"/>
    </row>
    <row r="46" spans="1:7" s="2" customFormat="1" ht="15" customHeight="1" x14ac:dyDescent="0.25">
      <c r="A46" s="58" t="s">
        <v>148</v>
      </c>
      <c r="B46" s="59" t="s">
        <v>149</v>
      </c>
      <c r="C46" s="60">
        <v>0</v>
      </c>
      <c r="D46" s="60">
        <v>0</v>
      </c>
      <c r="E46" s="62" t="s">
        <v>191</v>
      </c>
      <c r="F46" s="89">
        <v>3</v>
      </c>
      <c r="G46" s="88"/>
    </row>
    <row r="47" spans="1:7" s="2" customFormat="1" ht="15" customHeight="1" x14ac:dyDescent="0.25">
      <c r="A47" s="58" t="s">
        <v>70</v>
      </c>
      <c r="B47" s="59" t="s">
        <v>71</v>
      </c>
      <c r="C47" s="60">
        <v>0</v>
      </c>
      <c r="D47" s="63">
        <v>3</v>
      </c>
      <c r="E47" s="62" t="s">
        <v>191</v>
      </c>
      <c r="F47" s="89">
        <v>3</v>
      </c>
      <c r="G47" s="88"/>
    </row>
    <row r="48" spans="1:7" s="2" customFormat="1" ht="15" customHeight="1" x14ac:dyDescent="0.25">
      <c r="A48" s="58" t="s">
        <v>72</v>
      </c>
      <c r="B48" s="59" t="s">
        <v>73</v>
      </c>
      <c r="C48" s="60">
        <v>0</v>
      </c>
      <c r="D48" s="60">
        <v>0</v>
      </c>
      <c r="E48" s="62" t="s">
        <v>191</v>
      </c>
      <c r="F48" s="89">
        <v>3</v>
      </c>
      <c r="G48" s="88"/>
    </row>
    <row r="49" spans="1:7" s="2" customFormat="1" ht="15" customHeight="1" x14ac:dyDescent="0.25">
      <c r="A49" s="58" t="s">
        <v>86</v>
      </c>
      <c r="B49" s="59" t="s">
        <v>87</v>
      </c>
      <c r="C49" s="60">
        <v>0</v>
      </c>
      <c r="D49" s="63">
        <v>8</v>
      </c>
      <c r="E49" s="62" t="s">
        <v>191</v>
      </c>
      <c r="F49" s="89">
        <v>3</v>
      </c>
      <c r="G49" s="88"/>
    </row>
    <row r="50" spans="1:7" s="2" customFormat="1" ht="15" customHeight="1" x14ac:dyDescent="0.25">
      <c r="A50" s="58" t="s">
        <v>150</v>
      </c>
      <c r="B50" s="59" t="s">
        <v>151</v>
      </c>
      <c r="C50" s="60">
        <v>0</v>
      </c>
      <c r="D50" s="60">
        <v>0</v>
      </c>
      <c r="E50" s="62" t="s">
        <v>191</v>
      </c>
      <c r="F50" s="89">
        <v>3</v>
      </c>
      <c r="G50" s="88"/>
    </row>
    <row r="51" spans="1:7" s="2" customFormat="1" ht="15" customHeight="1" x14ac:dyDescent="0.25">
      <c r="A51" s="58" t="s">
        <v>154</v>
      </c>
      <c r="B51" s="59" t="s">
        <v>155</v>
      </c>
      <c r="C51" s="60">
        <v>0</v>
      </c>
      <c r="D51" s="60">
        <v>0</v>
      </c>
      <c r="E51" s="62" t="s">
        <v>191</v>
      </c>
      <c r="F51" s="89">
        <v>3</v>
      </c>
      <c r="G51" s="88"/>
    </row>
    <row r="52" spans="1:7" ht="15" customHeight="1" x14ac:dyDescent="0.2">
      <c r="A52" s="90"/>
      <c r="B52" s="90" t="s">
        <v>316</v>
      </c>
      <c r="C52" s="92">
        <v>0</v>
      </c>
      <c r="D52" s="94">
        <v>442</v>
      </c>
      <c r="E52" s="92">
        <v>0</v>
      </c>
      <c r="F52" s="93"/>
      <c r="G52" s="88"/>
    </row>
  </sheetData>
  <mergeCells count="7">
    <mergeCell ref="A6:F6"/>
    <mergeCell ref="A8:C9"/>
    <mergeCell ref="D1:F1"/>
    <mergeCell ref="A3:C3"/>
    <mergeCell ref="D3:F4"/>
    <mergeCell ref="A4:C4"/>
    <mergeCell ref="A5:F5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"/>
  <sheetViews>
    <sheetView view="pageBreakPreview" zoomScale="150" zoomScaleNormal="100" zoomScaleSheetLayoutView="150" workbookViewId="0">
      <selection activeCell="J19" sqref="J19"/>
    </sheetView>
  </sheetViews>
  <sheetFormatPr defaultColWidth="10.5" defaultRowHeight="11.25" outlineLevelRow="2" x14ac:dyDescent="0.2"/>
  <cols>
    <col min="1" max="1" width="10.33203125" style="280" customWidth="1"/>
    <col min="2" max="2" width="33.83203125" style="280" customWidth="1"/>
    <col min="3" max="3" width="15.6640625" style="280" customWidth="1"/>
    <col min="4" max="4" width="9.33203125" style="280" customWidth="1"/>
    <col min="5" max="5" width="19" style="281" customWidth="1"/>
    <col min="6" max="6" width="9.33203125" style="280" customWidth="1"/>
    <col min="7" max="7" width="17.1640625" style="254" customWidth="1"/>
    <col min="8" max="8" width="9.33203125" style="255" customWidth="1"/>
    <col min="9" max="16384" width="10.5" style="107"/>
  </cols>
  <sheetData>
    <row r="1" spans="1:8" ht="51" customHeight="1" x14ac:dyDescent="0.2">
      <c r="A1" s="106"/>
      <c r="B1" s="106"/>
      <c r="C1" s="106"/>
      <c r="D1" s="106"/>
      <c r="E1" s="129"/>
      <c r="F1" s="135" t="s">
        <v>744</v>
      </c>
      <c r="G1" s="135"/>
      <c r="H1" s="135"/>
    </row>
    <row r="2" spans="1:8" s="130" customFormat="1" ht="36" customHeight="1" x14ac:dyDescent="0.2">
      <c r="A2" s="146" t="s">
        <v>741</v>
      </c>
      <c r="B2" s="146"/>
      <c r="C2" s="146"/>
      <c r="D2" s="146"/>
      <c r="E2" s="146"/>
      <c r="F2" s="146"/>
      <c r="G2" s="146"/>
      <c r="H2" s="146"/>
    </row>
    <row r="3" spans="1:8" s="131" customFormat="1" ht="26.25" customHeight="1" x14ac:dyDescent="0.2">
      <c r="A3" s="147" t="s">
        <v>615</v>
      </c>
      <c r="B3" s="149" t="s">
        <v>296</v>
      </c>
      <c r="C3" s="151" t="s">
        <v>616</v>
      </c>
      <c r="D3" s="152"/>
      <c r="E3" s="153" t="s">
        <v>617</v>
      </c>
      <c r="F3" s="154"/>
      <c r="G3" s="151" t="s">
        <v>618</v>
      </c>
      <c r="H3" s="152"/>
    </row>
    <row r="4" spans="1:8" s="131" customFormat="1" ht="20.25" customHeight="1" x14ac:dyDescent="0.2">
      <c r="A4" s="148"/>
      <c r="B4" s="150"/>
      <c r="C4" s="132" t="s">
        <v>582</v>
      </c>
      <c r="D4" s="132" t="s">
        <v>619</v>
      </c>
      <c r="E4" s="132" t="s">
        <v>582</v>
      </c>
      <c r="F4" s="132" t="s">
        <v>619</v>
      </c>
      <c r="G4" s="132" t="s">
        <v>582</v>
      </c>
      <c r="H4" s="132" t="s">
        <v>619</v>
      </c>
    </row>
    <row r="5" spans="1:8" x14ac:dyDescent="0.2">
      <c r="A5" s="245" t="s">
        <v>630</v>
      </c>
      <c r="B5" s="245" t="s">
        <v>631</v>
      </c>
      <c r="C5" s="246">
        <v>153948696.72</v>
      </c>
      <c r="D5" s="247">
        <v>888</v>
      </c>
      <c r="E5" s="246">
        <v>23501493.73</v>
      </c>
      <c r="F5" s="248">
        <v>82</v>
      </c>
      <c r="G5" s="246">
        <v>177450190.44999999</v>
      </c>
      <c r="H5" s="247">
        <v>970</v>
      </c>
    </row>
    <row r="6" spans="1:8" outlineLevel="2" x14ac:dyDescent="0.2">
      <c r="A6" s="265"/>
      <c r="B6" s="266" t="s">
        <v>672</v>
      </c>
      <c r="C6" s="267">
        <v>10986820.630000001</v>
      </c>
      <c r="D6" s="268">
        <v>77</v>
      </c>
      <c r="E6" s="267">
        <v>0</v>
      </c>
      <c r="F6" s="269">
        <v>0</v>
      </c>
      <c r="G6" s="267">
        <v>10986820.630000001</v>
      </c>
      <c r="H6" s="268">
        <v>77</v>
      </c>
    </row>
    <row r="7" spans="1:8" outlineLevel="2" x14ac:dyDescent="0.2">
      <c r="A7" s="265"/>
      <c r="B7" s="266" t="s">
        <v>673</v>
      </c>
      <c r="C7" s="267">
        <v>10446687.210000001</v>
      </c>
      <c r="D7" s="268">
        <v>59</v>
      </c>
      <c r="E7" s="267">
        <v>0</v>
      </c>
      <c r="F7" s="269">
        <v>0</v>
      </c>
      <c r="G7" s="267">
        <v>10446687.210000001</v>
      </c>
      <c r="H7" s="268">
        <v>59</v>
      </c>
    </row>
    <row r="8" spans="1:8" outlineLevel="2" x14ac:dyDescent="0.2">
      <c r="A8" s="265"/>
      <c r="B8" s="266" t="s">
        <v>674</v>
      </c>
      <c r="C8" s="267">
        <v>13309126.99</v>
      </c>
      <c r="D8" s="268">
        <v>84</v>
      </c>
      <c r="E8" s="267">
        <v>0</v>
      </c>
      <c r="F8" s="269">
        <v>0</v>
      </c>
      <c r="G8" s="267">
        <v>13309126.99</v>
      </c>
      <c r="H8" s="268">
        <v>84</v>
      </c>
    </row>
    <row r="9" spans="1:8" outlineLevel="2" x14ac:dyDescent="0.2">
      <c r="A9" s="265"/>
      <c r="B9" s="266" t="s">
        <v>675</v>
      </c>
      <c r="C9" s="267">
        <v>11258142.539999999</v>
      </c>
      <c r="D9" s="268">
        <v>65</v>
      </c>
      <c r="E9" s="267">
        <v>0</v>
      </c>
      <c r="F9" s="269">
        <v>0</v>
      </c>
      <c r="G9" s="267">
        <v>11258142.539999999</v>
      </c>
      <c r="H9" s="268">
        <v>65</v>
      </c>
    </row>
    <row r="10" spans="1:8" outlineLevel="2" x14ac:dyDescent="0.2">
      <c r="A10" s="265"/>
      <c r="B10" s="266" t="s">
        <v>676</v>
      </c>
      <c r="C10" s="267">
        <v>12461436.51</v>
      </c>
      <c r="D10" s="268">
        <v>71</v>
      </c>
      <c r="E10" s="267">
        <v>0</v>
      </c>
      <c r="F10" s="269">
        <v>0</v>
      </c>
      <c r="G10" s="267">
        <v>12461436.51</v>
      </c>
      <c r="H10" s="268">
        <v>71</v>
      </c>
    </row>
    <row r="11" spans="1:8" outlineLevel="2" x14ac:dyDescent="0.2">
      <c r="A11" s="265"/>
      <c r="B11" s="266" t="s">
        <v>677</v>
      </c>
      <c r="C11" s="267">
        <v>13640926.119999999</v>
      </c>
      <c r="D11" s="268">
        <v>76</v>
      </c>
      <c r="E11" s="267">
        <v>0</v>
      </c>
      <c r="F11" s="269">
        <v>0</v>
      </c>
      <c r="G11" s="267">
        <v>13640926.119999999</v>
      </c>
      <c r="H11" s="268">
        <v>76</v>
      </c>
    </row>
    <row r="12" spans="1:8" outlineLevel="2" x14ac:dyDescent="0.2">
      <c r="A12" s="265"/>
      <c r="B12" s="266" t="s">
        <v>678</v>
      </c>
      <c r="C12" s="267">
        <v>13640926.119999999</v>
      </c>
      <c r="D12" s="268">
        <v>76</v>
      </c>
      <c r="E12" s="267">
        <v>0</v>
      </c>
      <c r="F12" s="269">
        <v>0</v>
      </c>
      <c r="G12" s="267">
        <v>13640926.119999999</v>
      </c>
      <c r="H12" s="268">
        <v>76</v>
      </c>
    </row>
    <row r="13" spans="1:8" outlineLevel="2" x14ac:dyDescent="0.2">
      <c r="A13" s="265"/>
      <c r="B13" s="266" t="s">
        <v>679</v>
      </c>
      <c r="C13" s="267">
        <v>13640926.119999999</v>
      </c>
      <c r="D13" s="268">
        <v>76</v>
      </c>
      <c r="E13" s="267">
        <v>0</v>
      </c>
      <c r="F13" s="269">
        <v>0</v>
      </c>
      <c r="G13" s="267">
        <v>13640926.119999999</v>
      </c>
      <c r="H13" s="268">
        <v>76</v>
      </c>
    </row>
    <row r="14" spans="1:8" outlineLevel="2" x14ac:dyDescent="0.2">
      <c r="A14" s="265"/>
      <c r="B14" s="266" t="s">
        <v>680</v>
      </c>
      <c r="C14" s="267">
        <v>13640926.119999999</v>
      </c>
      <c r="D14" s="268">
        <v>76</v>
      </c>
      <c r="E14" s="267">
        <v>0</v>
      </c>
      <c r="F14" s="269">
        <v>0</v>
      </c>
      <c r="G14" s="267">
        <v>13640926.119999999</v>
      </c>
      <c r="H14" s="268">
        <v>76</v>
      </c>
    </row>
    <row r="15" spans="1:8" outlineLevel="2" x14ac:dyDescent="0.2">
      <c r="A15" s="265"/>
      <c r="B15" s="266" t="s">
        <v>681</v>
      </c>
      <c r="C15" s="267">
        <v>13640926.119999999</v>
      </c>
      <c r="D15" s="268">
        <v>76</v>
      </c>
      <c r="E15" s="267">
        <v>0</v>
      </c>
      <c r="F15" s="269">
        <v>0</v>
      </c>
      <c r="G15" s="267">
        <v>13640926.119999999</v>
      </c>
      <c r="H15" s="268">
        <v>76</v>
      </c>
    </row>
    <row r="16" spans="1:8" outlineLevel="2" x14ac:dyDescent="0.2">
      <c r="A16" s="265"/>
      <c r="B16" s="266" t="s">
        <v>682</v>
      </c>
      <c r="C16" s="267">
        <v>13640926.119999999</v>
      </c>
      <c r="D16" s="268">
        <v>76</v>
      </c>
      <c r="E16" s="267">
        <v>23501493.73</v>
      </c>
      <c r="F16" s="269">
        <v>82</v>
      </c>
      <c r="G16" s="267">
        <v>37142419.850000001</v>
      </c>
      <c r="H16" s="268">
        <v>158</v>
      </c>
    </row>
    <row r="17" spans="1:8" outlineLevel="2" x14ac:dyDescent="0.2">
      <c r="A17" s="265"/>
      <c r="B17" s="266" t="s">
        <v>683</v>
      </c>
      <c r="C17" s="267">
        <v>13640926.119999999</v>
      </c>
      <c r="D17" s="268">
        <v>76</v>
      </c>
      <c r="E17" s="267">
        <v>0</v>
      </c>
      <c r="F17" s="269">
        <v>0</v>
      </c>
      <c r="G17" s="267">
        <v>13640926.119999999</v>
      </c>
      <c r="H17" s="268">
        <v>76</v>
      </c>
    </row>
    <row r="18" spans="1:8" x14ac:dyDescent="0.2">
      <c r="A18" s="245" t="s">
        <v>645</v>
      </c>
      <c r="B18" s="245" t="s">
        <v>646</v>
      </c>
      <c r="C18" s="246">
        <v>7192903.5499999998</v>
      </c>
      <c r="D18" s="247">
        <v>43</v>
      </c>
      <c r="E18" s="246">
        <v>1968285.01</v>
      </c>
      <c r="F18" s="248">
        <v>23</v>
      </c>
      <c r="G18" s="246">
        <v>9161188.5600000005</v>
      </c>
      <c r="H18" s="247">
        <v>66</v>
      </c>
    </row>
    <row r="19" spans="1:8" outlineLevel="2" x14ac:dyDescent="0.2">
      <c r="A19" s="265"/>
      <c r="B19" s="266" t="s">
        <v>672</v>
      </c>
      <c r="C19" s="267">
        <v>1135625.49</v>
      </c>
      <c r="D19" s="268">
        <v>9</v>
      </c>
      <c r="E19" s="267">
        <v>0</v>
      </c>
      <c r="F19" s="269">
        <v>0</v>
      </c>
      <c r="G19" s="267">
        <v>1135625.49</v>
      </c>
      <c r="H19" s="268">
        <v>9</v>
      </c>
    </row>
    <row r="20" spans="1:8" outlineLevel="2" x14ac:dyDescent="0.2">
      <c r="A20" s="265"/>
      <c r="B20" s="266" t="s">
        <v>673</v>
      </c>
      <c r="C20" s="267">
        <v>40816.65</v>
      </c>
      <c r="D20" s="268">
        <v>1</v>
      </c>
      <c r="E20" s="267">
        <v>0</v>
      </c>
      <c r="F20" s="269">
        <v>0</v>
      </c>
      <c r="G20" s="267">
        <v>40816.65</v>
      </c>
      <c r="H20" s="268">
        <v>1</v>
      </c>
    </row>
    <row r="21" spans="1:8" outlineLevel="2" x14ac:dyDescent="0.2">
      <c r="A21" s="265"/>
      <c r="B21" s="266" t="s">
        <v>674</v>
      </c>
      <c r="C21" s="267">
        <v>612079.29</v>
      </c>
      <c r="D21" s="268">
        <v>4</v>
      </c>
      <c r="E21" s="267">
        <v>0</v>
      </c>
      <c r="F21" s="269">
        <v>0</v>
      </c>
      <c r="G21" s="267">
        <v>612079.29</v>
      </c>
      <c r="H21" s="268">
        <v>4</v>
      </c>
    </row>
    <row r="22" spans="1:8" outlineLevel="2" x14ac:dyDescent="0.2">
      <c r="A22" s="265"/>
      <c r="B22" s="266" t="s">
        <v>675</v>
      </c>
      <c r="C22" s="267">
        <v>681886.4</v>
      </c>
      <c r="D22" s="268">
        <v>3</v>
      </c>
      <c r="E22" s="267">
        <v>0</v>
      </c>
      <c r="F22" s="269">
        <v>0</v>
      </c>
      <c r="G22" s="267">
        <v>681886.4</v>
      </c>
      <c r="H22" s="268">
        <v>3</v>
      </c>
    </row>
    <row r="23" spans="1:8" outlineLevel="2" x14ac:dyDescent="0.2">
      <c r="A23" s="265"/>
      <c r="B23" s="266" t="s">
        <v>676</v>
      </c>
      <c r="C23" s="267">
        <v>838359.66</v>
      </c>
      <c r="D23" s="268">
        <v>4</v>
      </c>
      <c r="E23" s="267">
        <v>0</v>
      </c>
      <c r="F23" s="269">
        <v>0</v>
      </c>
      <c r="G23" s="267">
        <v>838359.66</v>
      </c>
      <c r="H23" s="268">
        <v>4</v>
      </c>
    </row>
    <row r="24" spans="1:8" outlineLevel="2" x14ac:dyDescent="0.2">
      <c r="A24" s="265"/>
      <c r="B24" s="266" t="s">
        <v>677</v>
      </c>
      <c r="C24" s="267">
        <v>554876.57999999996</v>
      </c>
      <c r="D24" s="268">
        <v>3</v>
      </c>
      <c r="E24" s="267">
        <v>0</v>
      </c>
      <c r="F24" s="269">
        <v>0</v>
      </c>
      <c r="G24" s="267">
        <v>554876.57999999996</v>
      </c>
      <c r="H24" s="268">
        <v>3</v>
      </c>
    </row>
    <row r="25" spans="1:8" outlineLevel="2" x14ac:dyDescent="0.2">
      <c r="A25" s="265"/>
      <c r="B25" s="266" t="s">
        <v>678</v>
      </c>
      <c r="C25" s="267">
        <v>644909.18000000005</v>
      </c>
      <c r="D25" s="268">
        <v>3</v>
      </c>
      <c r="E25" s="267">
        <v>0</v>
      </c>
      <c r="F25" s="269">
        <v>0</v>
      </c>
      <c r="G25" s="267">
        <v>644909.18000000005</v>
      </c>
      <c r="H25" s="268">
        <v>3</v>
      </c>
    </row>
    <row r="26" spans="1:8" outlineLevel="2" x14ac:dyDescent="0.2">
      <c r="A26" s="265"/>
      <c r="B26" s="266" t="s">
        <v>679</v>
      </c>
      <c r="C26" s="267">
        <v>464843.98</v>
      </c>
      <c r="D26" s="268">
        <v>2</v>
      </c>
      <c r="E26" s="267">
        <v>0</v>
      </c>
      <c r="F26" s="269">
        <v>0</v>
      </c>
      <c r="G26" s="267">
        <v>464843.98</v>
      </c>
      <c r="H26" s="268">
        <v>2</v>
      </c>
    </row>
    <row r="27" spans="1:8" outlineLevel="2" x14ac:dyDescent="0.2">
      <c r="A27" s="265"/>
      <c r="B27" s="266" t="s">
        <v>680</v>
      </c>
      <c r="C27" s="267">
        <v>554876.57999999996</v>
      </c>
      <c r="D27" s="268">
        <v>3</v>
      </c>
      <c r="E27" s="267">
        <v>0</v>
      </c>
      <c r="F27" s="269">
        <v>0</v>
      </c>
      <c r="G27" s="267">
        <v>554876.57999999996</v>
      </c>
      <c r="H27" s="268">
        <v>3</v>
      </c>
    </row>
    <row r="28" spans="1:8" outlineLevel="2" x14ac:dyDescent="0.2">
      <c r="A28" s="265"/>
      <c r="B28" s="266" t="s">
        <v>681</v>
      </c>
      <c r="C28" s="267">
        <v>554876.57999999996</v>
      </c>
      <c r="D28" s="268">
        <v>3</v>
      </c>
      <c r="E28" s="267">
        <v>0</v>
      </c>
      <c r="F28" s="269">
        <v>0</v>
      </c>
      <c r="G28" s="267">
        <v>554876.57999999996</v>
      </c>
      <c r="H28" s="268">
        <v>3</v>
      </c>
    </row>
    <row r="29" spans="1:8" outlineLevel="2" x14ac:dyDescent="0.2">
      <c r="A29" s="265"/>
      <c r="B29" s="266" t="s">
        <v>682</v>
      </c>
      <c r="C29" s="267">
        <v>554876.57999999996</v>
      </c>
      <c r="D29" s="268">
        <v>4</v>
      </c>
      <c r="E29" s="267">
        <v>1968285.01</v>
      </c>
      <c r="F29" s="269">
        <v>23</v>
      </c>
      <c r="G29" s="267">
        <v>2523161.59</v>
      </c>
      <c r="H29" s="268">
        <v>27</v>
      </c>
    </row>
    <row r="30" spans="1:8" outlineLevel="2" x14ac:dyDescent="0.2">
      <c r="A30" s="265"/>
      <c r="B30" s="266" t="s">
        <v>683</v>
      </c>
      <c r="C30" s="267">
        <v>554876.57999999996</v>
      </c>
      <c r="D30" s="268">
        <v>4</v>
      </c>
      <c r="E30" s="267">
        <v>0</v>
      </c>
      <c r="F30" s="269">
        <v>0</v>
      </c>
      <c r="G30" s="267">
        <v>554876.57999999996</v>
      </c>
      <c r="H30" s="268">
        <v>4</v>
      </c>
    </row>
    <row r="31" spans="1:8" x14ac:dyDescent="0.2">
      <c r="A31" s="245" t="s">
        <v>684</v>
      </c>
      <c r="B31" s="245" t="s">
        <v>704</v>
      </c>
      <c r="C31" s="246">
        <v>810908836.69000006</v>
      </c>
      <c r="D31" s="248">
        <v>8871</v>
      </c>
      <c r="E31" s="246">
        <v>23089553.5</v>
      </c>
      <c r="F31" s="248">
        <v>2217</v>
      </c>
      <c r="G31" s="246">
        <v>833998390.19000006</v>
      </c>
      <c r="H31" s="247">
        <v>11088</v>
      </c>
    </row>
    <row r="32" spans="1:8" outlineLevel="2" x14ac:dyDescent="0.2">
      <c r="A32" s="265"/>
      <c r="B32" s="266" t="s">
        <v>672</v>
      </c>
      <c r="C32" s="267">
        <v>63011851.840000004</v>
      </c>
      <c r="D32" s="268">
        <v>708</v>
      </c>
      <c r="E32" s="267">
        <v>0</v>
      </c>
      <c r="F32" s="269">
        <v>0</v>
      </c>
      <c r="G32" s="267">
        <v>63011851.840000004</v>
      </c>
      <c r="H32" s="268">
        <v>708</v>
      </c>
    </row>
    <row r="33" spans="1:8" outlineLevel="2" x14ac:dyDescent="0.2">
      <c r="A33" s="265"/>
      <c r="B33" s="266" t="s">
        <v>673</v>
      </c>
      <c r="C33" s="267">
        <v>67790438.459999993</v>
      </c>
      <c r="D33" s="268">
        <v>762</v>
      </c>
      <c r="E33" s="267">
        <v>0</v>
      </c>
      <c r="F33" s="269">
        <v>0</v>
      </c>
      <c r="G33" s="267">
        <v>67790438.459999993</v>
      </c>
      <c r="H33" s="268">
        <v>762</v>
      </c>
    </row>
    <row r="34" spans="1:8" outlineLevel="2" x14ac:dyDescent="0.2">
      <c r="A34" s="265"/>
      <c r="B34" s="266" t="s">
        <v>674</v>
      </c>
      <c r="C34" s="267">
        <v>78779941.549999997</v>
      </c>
      <c r="D34" s="268">
        <v>775</v>
      </c>
      <c r="E34" s="267">
        <v>0</v>
      </c>
      <c r="F34" s="269">
        <v>0</v>
      </c>
      <c r="G34" s="267">
        <v>78779941.549999997</v>
      </c>
      <c r="H34" s="268">
        <v>775</v>
      </c>
    </row>
    <row r="35" spans="1:8" outlineLevel="2" x14ac:dyDescent="0.2">
      <c r="A35" s="265"/>
      <c r="B35" s="266" t="s">
        <v>675</v>
      </c>
      <c r="C35" s="267">
        <v>72340532.980000004</v>
      </c>
      <c r="D35" s="268">
        <v>778</v>
      </c>
      <c r="E35" s="267">
        <v>0</v>
      </c>
      <c r="F35" s="269">
        <v>0</v>
      </c>
      <c r="G35" s="267">
        <v>72340532.980000004</v>
      </c>
      <c r="H35" s="268">
        <v>778</v>
      </c>
    </row>
    <row r="36" spans="1:8" outlineLevel="2" x14ac:dyDescent="0.2">
      <c r="A36" s="265"/>
      <c r="B36" s="266" t="s">
        <v>676</v>
      </c>
      <c r="C36" s="267">
        <v>62012575.609999999</v>
      </c>
      <c r="D36" s="268">
        <v>672</v>
      </c>
      <c r="E36" s="267">
        <v>0</v>
      </c>
      <c r="F36" s="269">
        <v>0</v>
      </c>
      <c r="G36" s="267">
        <v>62012575.609999999</v>
      </c>
      <c r="H36" s="268">
        <v>672</v>
      </c>
    </row>
    <row r="37" spans="1:8" outlineLevel="2" x14ac:dyDescent="0.2">
      <c r="A37" s="265"/>
      <c r="B37" s="266" t="s">
        <v>677</v>
      </c>
      <c r="C37" s="267">
        <v>61757888.979999997</v>
      </c>
      <c r="D37" s="268">
        <v>718</v>
      </c>
      <c r="E37" s="267">
        <v>0</v>
      </c>
      <c r="F37" s="269">
        <v>0</v>
      </c>
      <c r="G37" s="267">
        <v>61757888.979999997</v>
      </c>
      <c r="H37" s="268">
        <v>718</v>
      </c>
    </row>
    <row r="38" spans="1:8" outlineLevel="2" x14ac:dyDescent="0.2">
      <c r="A38" s="265"/>
      <c r="B38" s="266" t="s">
        <v>678</v>
      </c>
      <c r="C38" s="267">
        <v>66457888.979999997</v>
      </c>
      <c r="D38" s="268">
        <v>718</v>
      </c>
      <c r="E38" s="267">
        <v>0</v>
      </c>
      <c r="F38" s="269">
        <v>0</v>
      </c>
      <c r="G38" s="267">
        <v>66457888.979999997</v>
      </c>
      <c r="H38" s="268">
        <v>718</v>
      </c>
    </row>
    <row r="39" spans="1:8" outlineLevel="2" x14ac:dyDescent="0.2">
      <c r="A39" s="265"/>
      <c r="B39" s="266" t="s">
        <v>679</v>
      </c>
      <c r="C39" s="267">
        <v>66457888.979999997</v>
      </c>
      <c r="D39" s="268">
        <v>718</v>
      </c>
      <c r="E39" s="267">
        <v>0</v>
      </c>
      <c r="F39" s="269">
        <v>0</v>
      </c>
      <c r="G39" s="267">
        <v>66457888.979999997</v>
      </c>
      <c r="H39" s="268">
        <v>718</v>
      </c>
    </row>
    <row r="40" spans="1:8" outlineLevel="2" x14ac:dyDescent="0.2">
      <c r="A40" s="265"/>
      <c r="B40" s="266" t="s">
        <v>680</v>
      </c>
      <c r="C40" s="267">
        <v>66457888.859999999</v>
      </c>
      <c r="D40" s="268">
        <v>714</v>
      </c>
      <c r="E40" s="267">
        <v>0</v>
      </c>
      <c r="F40" s="269">
        <v>0</v>
      </c>
      <c r="G40" s="267">
        <v>66457888.859999999</v>
      </c>
      <c r="H40" s="268">
        <v>714</v>
      </c>
    </row>
    <row r="41" spans="1:8" outlineLevel="2" x14ac:dyDescent="0.2">
      <c r="A41" s="265"/>
      <c r="B41" s="266" t="s">
        <v>681</v>
      </c>
      <c r="C41" s="267">
        <v>68347094.060000002</v>
      </c>
      <c r="D41" s="268">
        <v>766</v>
      </c>
      <c r="E41" s="267">
        <v>0</v>
      </c>
      <c r="F41" s="269">
        <v>0</v>
      </c>
      <c r="G41" s="267">
        <v>68347094.060000002</v>
      </c>
      <c r="H41" s="268">
        <v>766</v>
      </c>
    </row>
    <row r="42" spans="1:8" outlineLevel="2" x14ac:dyDescent="0.2">
      <c r="A42" s="265"/>
      <c r="B42" s="266" t="s">
        <v>682</v>
      </c>
      <c r="C42" s="267">
        <v>68347094.060000002</v>
      </c>
      <c r="D42" s="268">
        <v>766</v>
      </c>
      <c r="E42" s="267">
        <v>23089553.5</v>
      </c>
      <c r="F42" s="269">
        <v>2217</v>
      </c>
      <c r="G42" s="267">
        <v>91436647.560000002</v>
      </c>
      <c r="H42" s="268">
        <v>2983</v>
      </c>
    </row>
    <row r="43" spans="1:8" outlineLevel="2" x14ac:dyDescent="0.2">
      <c r="A43" s="265"/>
      <c r="B43" s="266" t="s">
        <v>683</v>
      </c>
      <c r="C43" s="267">
        <v>69147752.329999998</v>
      </c>
      <c r="D43" s="268">
        <v>776</v>
      </c>
      <c r="E43" s="267">
        <v>0</v>
      </c>
      <c r="F43" s="269">
        <v>0</v>
      </c>
      <c r="G43" s="267">
        <v>69147752.329999998</v>
      </c>
      <c r="H43" s="268">
        <v>776</v>
      </c>
    </row>
    <row r="44" spans="1:8" x14ac:dyDescent="0.2">
      <c r="A44" s="245" t="s">
        <v>686</v>
      </c>
      <c r="B44" s="245" t="s">
        <v>687</v>
      </c>
      <c r="C44" s="246">
        <v>446652060.01999998</v>
      </c>
      <c r="D44" s="248">
        <v>4318</v>
      </c>
      <c r="E44" s="246">
        <v>-31385382.559999999</v>
      </c>
      <c r="F44" s="248">
        <v>931</v>
      </c>
      <c r="G44" s="246">
        <v>415266677.45999998</v>
      </c>
      <c r="H44" s="247">
        <v>5249</v>
      </c>
    </row>
    <row r="45" spans="1:8" outlineLevel="2" x14ac:dyDescent="0.2">
      <c r="A45" s="265"/>
      <c r="B45" s="266" t="s">
        <v>672</v>
      </c>
      <c r="C45" s="267">
        <v>23285665.030000001</v>
      </c>
      <c r="D45" s="268">
        <v>177</v>
      </c>
      <c r="E45" s="267">
        <v>0</v>
      </c>
      <c r="F45" s="269">
        <v>0</v>
      </c>
      <c r="G45" s="267">
        <v>23285665.030000001</v>
      </c>
      <c r="H45" s="268">
        <v>177</v>
      </c>
    </row>
    <row r="46" spans="1:8" outlineLevel="2" x14ac:dyDescent="0.2">
      <c r="A46" s="265"/>
      <c r="B46" s="266" t="s">
        <v>673</v>
      </c>
      <c r="C46" s="267">
        <v>31601955.489999998</v>
      </c>
      <c r="D46" s="268">
        <v>247</v>
      </c>
      <c r="E46" s="267">
        <v>-4252204.71</v>
      </c>
      <c r="F46" s="269">
        <v>200</v>
      </c>
      <c r="G46" s="267">
        <v>27349750.780000001</v>
      </c>
      <c r="H46" s="268">
        <v>447</v>
      </c>
    </row>
    <row r="47" spans="1:8" outlineLevel="2" x14ac:dyDescent="0.2">
      <c r="A47" s="265"/>
      <c r="B47" s="266" t="s">
        <v>674</v>
      </c>
      <c r="C47" s="267">
        <v>39136200.799999997</v>
      </c>
      <c r="D47" s="268">
        <v>389</v>
      </c>
      <c r="E47" s="267">
        <v>-4252204.71</v>
      </c>
      <c r="F47" s="269">
        <v>381</v>
      </c>
      <c r="G47" s="267">
        <v>34883996.090000004</v>
      </c>
      <c r="H47" s="268">
        <v>770</v>
      </c>
    </row>
    <row r="48" spans="1:8" outlineLevel="2" x14ac:dyDescent="0.2">
      <c r="A48" s="265"/>
      <c r="B48" s="266" t="s">
        <v>675</v>
      </c>
      <c r="C48" s="267">
        <v>39136200.799999997</v>
      </c>
      <c r="D48" s="268">
        <v>389</v>
      </c>
      <c r="E48" s="267">
        <v>-967397.52</v>
      </c>
      <c r="F48" s="269">
        <v>0</v>
      </c>
      <c r="G48" s="267">
        <v>38168803.280000001</v>
      </c>
      <c r="H48" s="268">
        <v>389</v>
      </c>
    </row>
    <row r="49" spans="1:8" outlineLevel="2" x14ac:dyDescent="0.2">
      <c r="A49" s="265"/>
      <c r="B49" s="266" t="s">
        <v>676</v>
      </c>
      <c r="C49" s="267">
        <v>39136200.799999997</v>
      </c>
      <c r="D49" s="268">
        <v>389</v>
      </c>
      <c r="E49" s="267">
        <v>-3757810.52</v>
      </c>
      <c r="F49" s="269">
        <v>250</v>
      </c>
      <c r="G49" s="267">
        <v>35378390.280000001</v>
      </c>
      <c r="H49" s="268">
        <v>639</v>
      </c>
    </row>
    <row r="50" spans="1:8" outlineLevel="2" x14ac:dyDescent="0.2">
      <c r="A50" s="265"/>
      <c r="B50" s="266" t="s">
        <v>677</v>
      </c>
      <c r="C50" s="267">
        <v>39136200.799999997</v>
      </c>
      <c r="D50" s="268">
        <v>389</v>
      </c>
      <c r="E50" s="267">
        <v>0</v>
      </c>
      <c r="F50" s="269">
        <v>0</v>
      </c>
      <c r="G50" s="267">
        <v>39136200.799999997</v>
      </c>
      <c r="H50" s="268">
        <v>389</v>
      </c>
    </row>
    <row r="51" spans="1:8" outlineLevel="2" x14ac:dyDescent="0.2">
      <c r="A51" s="265"/>
      <c r="B51" s="266" t="s">
        <v>678</v>
      </c>
      <c r="C51" s="267">
        <v>39136200.799999997</v>
      </c>
      <c r="D51" s="268">
        <v>389</v>
      </c>
      <c r="E51" s="267">
        <v>0</v>
      </c>
      <c r="F51" s="269">
        <v>0</v>
      </c>
      <c r="G51" s="267">
        <v>39136200.799999997</v>
      </c>
      <c r="H51" s="268">
        <v>389</v>
      </c>
    </row>
    <row r="52" spans="1:8" outlineLevel="2" x14ac:dyDescent="0.2">
      <c r="A52" s="265"/>
      <c r="B52" s="266" t="s">
        <v>679</v>
      </c>
      <c r="C52" s="267">
        <v>39136200.799999997</v>
      </c>
      <c r="D52" s="268">
        <v>389</v>
      </c>
      <c r="E52" s="267">
        <v>0</v>
      </c>
      <c r="F52" s="269">
        <v>0</v>
      </c>
      <c r="G52" s="267">
        <v>39136200.799999997</v>
      </c>
      <c r="H52" s="268">
        <v>389</v>
      </c>
    </row>
    <row r="53" spans="1:8" outlineLevel="2" x14ac:dyDescent="0.2">
      <c r="A53" s="265"/>
      <c r="B53" s="266" t="s">
        <v>680</v>
      </c>
      <c r="C53" s="267">
        <v>39136200.799999997</v>
      </c>
      <c r="D53" s="268">
        <v>389</v>
      </c>
      <c r="E53" s="267">
        <v>0</v>
      </c>
      <c r="F53" s="269">
        <v>0</v>
      </c>
      <c r="G53" s="267">
        <v>39136200.799999997</v>
      </c>
      <c r="H53" s="268">
        <v>389</v>
      </c>
    </row>
    <row r="54" spans="1:8" outlineLevel="2" x14ac:dyDescent="0.2">
      <c r="A54" s="265"/>
      <c r="B54" s="266" t="s">
        <v>681</v>
      </c>
      <c r="C54" s="267">
        <v>39136200.799999997</v>
      </c>
      <c r="D54" s="268">
        <v>389</v>
      </c>
      <c r="E54" s="267">
        <v>0</v>
      </c>
      <c r="F54" s="269">
        <v>0</v>
      </c>
      <c r="G54" s="267">
        <v>39136200.799999997</v>
      </c>
      <c r="H54" s="268">
        <v>389</v>
      </c>
    </row>
    <row r="55" spans="1:8" outlineLevel="2" x14ac:dyDescent="0.2">
      <c r="A55" s="265"/>
      <c r="B55" s="266" t="s">
        <v>682</v>
      </c>
      <c r="C55" s="267">
        <v>39136200.799999997</v>
      </c>
      <c r="D55" s="268">
        <v>389</v>
      </c>
      <c r="E55" s="267">
        <v>-18155765.100000001</v>
      </c>
      <c r="F55" s="269">
        <v>100</v>
      </c>
      <c r="G55" s="267">
        <v>20980435.699999999</v>
      </c>
      <c r="H55" s="268">
        <v>489</v>
      </c>
    </row>
    <row r="56" spans="1:8" outlineLevel="2" x14ac:dyDescent="0.2">
      <c r="A56" s="265"/>
      <c r="B56" s="266" t="s">
        <v>683</v>
      </c>
      <c r="C56" s="267">
        <v>39538632.299999997</v>
      </c>
      <c r="D56" s="268">
        <v>393</v>
      </c>
      <c r="E56" s="267">
        <v>0</v>
      </c>
      <c r="F56" s="269">
        <v>0</v>
      </c>
      <c r="G56" s="267">
        <v>39538632.299999997</v>
      </c>
      <c r="H56" s="268">
        <v>393</v>
      </c>
    </row>
    <row r="57" spans="1:8" x14ac:dyDescent="0.2">
      <c r="A57" s="245" t="s">
        <v>152</v>
      </c>
      <c r="B57" s="245" t="s">
        <v>153</v>
      </c>
      <c r="C57" s="246">
        <v>32761942.079999998</v>
      </c>
      <c r="D57" s="247">
        <v>365</v>
      </c>
      <c r="E57" s="246">
        <v>4863327.93</v>
      </c>
      <c r="F57" s="248">
        <v>-44</v>
      </c>
      <c r="G57" s="246">
        <v>37625270.009999998</v>
      </c>
      <c r="H57" s="247">
        <v>321</v>
      </c>
    </row>
    <row r="58" spans="1:8" outlineLevel="2" x14ac:dyDescent="0.2">
      <c r="A58" s="265"/>
      <c r="B58" s="266" t="s">
        <v>672</v>
      </c>
      <c r="C58" s="267">
        <v>3251826.58</v>
      </c>
      <c r="D58" s="268">
        <v>24</v>
      </c>
      <c r="E58" s="267">
        <v>0</v>
      </c>
      <c r="F58" s="269">
        <v>0</v>
      </c>
      <c r="G58" s="267">
        <v>3251826.58</v>
      </c>
      <c r="H58" s="268">
        <v>24</v>
      </c>
    </row>
    <row r="59" spans="1:8" outlineLevel="2" x14ac:dyDescent="0.2">
      <c r="A59" s="265"/>
      <c r="B59" s="266" t="s">
        <v>673</v>
      </c>
      <c r="C59" s="267">
        <v>3585377.33</v>
      </c>
      <c r="D59" s="268">
        <v>53</v>
      </c>
      <c r="E59" s="267">
        <v>0</v>
      </c>
      <c r="F59" s="269">
        <v>0</v>
      </c>
      <c r="G59" s="267">
        <v>3585377.33</v>
      </c>
      <c r="H59" s="268">
        <v>53</v>
      </c>
    </row>
    <row r="60" spans="1:8" outlineLevel="2" x14ac:dyDescent="0.2">
      <c r="A60" s="265"/>
      <c r="B60" s="266" t="s">
        <v>674</v>
      </c>
      <c r="C60" s="267">
        <v>2355301.91</v>
      </c>
      <c r="D60" s="268">
        <v>28</v>
      </c>
      <c r="E60" s="267">
        <v>0</v>
      </c>
      <c r="F60" s="269">
        <v>0</v>
      </c>
      <c r="G60" s="267">
        <v>2355301.91</v>
      </c>
      <c r="H60" s="268">
        <v>28</v>
      </c>
    </row>
    <row r="61" spans="1:8" outlineLevel="2" x14ac:dyDescent="0.2">
      <c r="A61" s="265"/>
      <c r="B61" s="266" t="s">
        <v>675</v>
      </c>
      <c r="C61" s="267">
        <v>3982909.95</v>
      </c>
      <c r="D61" s="268">
        <v>44</v>
      </c>
      <c r="E61" s="267">
        <v>0</v>
      </c>
      <c r="F61" s="269">
        <v>0</v>
      </c>
      <c r="G61" s="267">
        <v>3982909.95</v>
      </c>
      <c r="H61" s="268">
        <v>44</v>
      </c>
    </row>
    <row r="62" spans="1:8" outlineLevel="2" x14ac:dyDescent="0.2">
      <c r="A62" s="265"/>
      <c r="B62" s="266" t="s">
        <v>676</v>
      </c>
      <c r="C62" s="267">
        <v>3251143.61</v>
      </c>
      <c r="D62" s="268">
        <v>34</v>
      </c>
      <c r="E62" s="267">
        <v>0</v>
      </c>
      <c r="F62" s="269">
        <v>0</v>
      </c>
      <c r="G62" s="267">
        <v>3251143.61</v>
      </c>
      <c r="H62" s="268">
        <v>34</v>
      </c>
    </row>
    <row r="63" spans="1:8" outlineLevel="2" x14ac:dyDescent="0.2">
      <c r="A63" s="265"/>
      <c r="B63" s="266" t="s">
        <v>677</v>
      </c>
      <c r="C63" s="267">
        <v>2333626.1</v>
      </c>
      <c r="D63" s="268">
        <v>26</v>
      </c>
      <c r="E63" s="267">
        <v>0</v>
      </c>
      <c r="F63" s="269">
        <v>0</v>
      </c>
      <c r="G63" s="267">
        <v>2333626.1</v>
      </c>
      <c r="H63" s="268">
        <v>26</v>
      </c>
    </row>
    <row r="64" spans="1:8" outlineLevel="2" x14ac:dyDescent="0.2">
      <c r="A64" s="265"/>
      <c r="B64" s="266" t="s">
        <v>678</v>
      </c>
      <c r="C64" s="267">
        <v>2333626.1</v>
      </c>
      <c r="D64" s="268">
        <v>26</v>
      </c>
      <c r="E64" s="267">
        <v>0</v>
      </c>
      <c r="F64" s="269">
        <v>-9</v>
      </c>
      <c r="G64" s="267">
        <v>2333626.1</v>
      </c>
      <c r="H64" s="268">
        <v>17</v>
      </c>
    </row>
    <row r="65" spans="1:8" outlineLevel="2" x14ac:dyDescent="0.2">
      <c r="A65" s="265"/>
      <c r="B65" s="266" t="s">
        <v>679</v>
      </c>
      <c r="C65" s="267">
        <v>2333626.1</v>
      </c>
      <c r="D65" s="268">
        <v>26</v>
      </c>
      <c r="E65" s="267">
        <v>0</v>
      </c>
      <c r="F65" s="269">
        <v>-11</v>
      </c>
      <c r="G65" s="267">
        <v>2333626.1</v>
      </c>
      <c r="H65" s="268">
        <v>15</v>
      </c>
    </row>
    <row r="66" spans="1:8" outlineLevel="2" x14ac:dyDescent="0.2">
      <c r="A66" s="265"/>
      <c r="B66" s="266" t="s">
        <v>680</v>
      </c>
      <c r="C66" s="267">
        <v>2333626.1</v>
      </c>
      <c r="D66" s="268">
        <v>26</v>
      </c>
      <c r="E66" s="267">
        <v>0</v>
      </c>
      <c r="F66" s="269">
        <v>-9</v>
      </c>
      <c r="G66" s="267">
        <v>2333626.1</v>
      </c>
      <c r="H66" s="268">
        <v>17</v>
      </c>
    </row>
    <row r="67" spans="1:8" outlineLevel="2" x14ac:dyDescent="0.2">
      <c r="A67" s="265"/>
      <c r="B67" s="266" t="s">
        <v>681</v>
      </c>
      <c r="C67" s="267">
        <v>2333626.1</v>
      </c>
      <c r="D67" s="268">
        <v>26</v>
      </c>
      <c r="E67" s="267">
        <v>0</v>
      </c>
      <c r="F67" s="269">
        <v>-8</v>
      </c>
      <c r="G67" s="267">
        <v>2333626.1</v>
      </c>
      <c r="H67" s="268">
        <v>18</v>
      </c>
    </row>
    <row r="68" spans="1:8" outlineLevel="2" x14ac:dyDescent="0.2">
      <c r="A68" s="265"/>
      <c r="B68" s="266" t="s">
        <v>682</v>
      </c>
      <c r="C68" s="267">
        <v>2333626.1</v>
      </c>
      <c r="D68" s="268">
        <v>26</v>
      </c>
      <c r="E68" s="267">
        <v>4863327.93</v>
      </c>
      <c r="F68" s="269">
        <v>-7</v>
      </c>
      <c r="G68" s="267">
        <v>7196954.0300000003</v>
      </c>
      <c r="H68" s="268">
        <v>19</v>
      </c>
    </row>
    <row r="69" spans="1:8" outlineLevel="2" x14ac:dyDescent="0.2">
      <c r="A69" s="265"/>
      <c r="B69" s="266" t="s">
        <v>683</v>
      </c>
      <c r="C69" s="267">
        <v>2333626.1</v>
      </c>
      <c r="D69" s="268">
        <v>26</v>
      </c>
      <c r="E69" s="267">
        <v>0</v>
      </c>
      <c r="F69" s="269">
        <v>0</v>
      </c>
      <c r="G69" s="267">
        <v>2333626.1</v>
      </c>
      <c r="H69" s="268">
        <v>26</v>
      </c>
    </row>
    <row r="70" spans="1:8" ht="21" x14ac:dyDescent="0.2">
      <c r="A70" s="245" t="s">
        <v>122</v>
      </c>
      <c r="B70" s="245" t="s">
        <v>123</v>
      </c>
      <c r="C70" s="246">
        <v>89284376.670000002</v>
      </c>
      <c r="D70" s="248">
        <v>1669</v>
      </c>
      <c r="E70" s="246">
        <v>2443431.19</v>
      </c>
      <c r="F70" s="248">
        <v>590</v>
      </c>
      <c r="G70" s="246">
        <v>91727807.859999999</v>
      </c>
      <c r="H70" s="247">
        <v>2259</v>
      </c>
    </row>
    <row r="71" spans="1:8" outlineLevel="2" x14ac:dyDescent="0.2">
      <c r="A71" s="265"/>
      <c r="B71" s="266" t="s">
        <v>672</v>
      </c>
      <c r="C71" s="267">
        <v>4097695.28</v>
      </c>
      <c r="D71" s="268">
        <v>66</v>
      </c>
      <c r="E71" s="267">
        <v>0</v>
      </c>
      <c r="F71" s="269">
        <v>0</v>
      </c>
      <c r="G71" s="267">
        <v>4097695.28</v>
      </c>
      <c r="H71" s="268">
        <v>66</v>
      </c>
    </row>
    <row r="72" spans="1:8" outlineLevel="2" x14ac:dyDescent="0.2">
      <c r="A72" s="265"/>
      <c r="B72" s="266" t="s">
        <v>673</v>
      </c>
      <c r="C72" s="267">
        <v>3588704.36</v>
      </c>
      <c r="D72" s="268">
        <v>61</v>
      </c>
      <c r="E72" s="267">
        <v>0</v>
      </c>
      <c r="F72" s="269">
        <v>0</v>
      </c>
      <c r="G72" s="267">
        <v>3588704.36</v>
      </c>
      <c r="H72" s="268">
        <v>61</v>
      </c>
    </row>
    <row r="73" spans="1:8" outlineLevel="2" x14ac:dyDescent="0.2">
      <c r="A73" s="265"/>
      <c r="B73" s="266" t="s">
        <v>674</v>
      </c>
      <c r="C73" s="267">
        <v>3772492.82</v>
      </c>
      <c r="D73" s="268">
        <v>69</v>
      </c>
      <c r="E73" s="267">
        <v>0</v>
      </c>
      <c r="F73" s="269">
        <v>0</v>
      </c>
      <c r="G73" s="267">
        <v>3772492.82</v>
      </c>
      <c r="H73" s="268">
        <v>69</v>
      </c>
    </row>
    <row r="74" spans="1:8" outlineLevel="2" x14ac:dyDescent="0.2">
      <c r="A74" s="265"/>
      <c r="B74" s="266" t="s">
        <v>675</v>
      </c>
      <c r="C74" s="267">
        <v>8199447.2000000002</v>
      </c>
      <c r="D74" s="268">
        <v>212</v>
      </c>
      <c r="E74" s="267">
        <v>0</v>
      </c>
      <c r="F74" s="269">
        <v>0</v>
      </c>
      <c r="G74" s="267">
        <v>8199447.2000000002</v>
      </c>
      <c r="H74" s="268">
        <v>212</v>
      </c>
    </row>
    <row r="75" spans="1:8" outlineLevel="2" x14ac:dyDescent="0.2">
      <c r="A75" s="265"/>
      <c r="B75" s="266" t="s">
        <v>676</v>
      </c>
      <c r="C75" s="267">
        <v>17388651.390000001</v>
      </c>
      <c r="D75" s="268">
        <v>269</v>
      </c>
      <c r="E75" s="267">
        <v>0</v>
      </c>
      <c r="F75" s="269">
        <v>0</v>
      </c>
      <c r="G75" s="267">
        <v>17388651.390000001</v>
      </c>
      <c r="H75" s="268">
        <v>269</v>
      </c>
    </row>
    <row r="76" spans="1:8" outlineLevel="2" x14ac:dyDescent="0.2">
      <c r="A76" s="265"/>
      <c r="B76" s="266" t="s">
        <v>677</v>
      </c>
      <c r="C76" s="267">
        <v>8028300.5700000003</v>
      </c>
      <c r="D76" s="268">
        <v>141</v>
      </c>
      <c r="E76" s="267">
        <v>0</v>
      </c>
      <c r="F76" s="269">
        <v>0</v>
      </c>
      <c r="G76" s="267">
        <v>8028300.5700000003</v>
      </c>
      <c r="H76" s="268">
        <v>141</v>
      </c>
    </row>
    <row r="77" spans="1:8" outlineLevel="2" x14ac:dyDescent="0.2">
      <c r="A77" s="265"/>
      <c r="B77" s="266" t="s">
        <v>678</v>
      </c>
      <c r="C77" s="267">
        <v>7056104.0800000001</v>
      </c>
      <c r="D77" s="268">
        <v>139</v>
      </c>
      <c r="E77" s="267">
        <v>0</v>
      </c>
      <c r="F77" s="269">
        <v>0</v>
      </c>
      <c r="G77" s="267">
        <v>7056104.0800000001</v>
      </c>
      <c r="H77" s="268">
        <v>139</v>
      </c>
    </row>
    <row r="78" spans="1:8" outlineLevel="2" x14ac:dyDescent="0.2">
      <c r="A78" s="265"/>
      <c r="B78" s="266" t="s">
        <v>679</v>
      </c>
      <c r="C78" s="267">
        <v>7419667.6500000004</v>
      </c>
      <c r="D78" s="268">
        <v>136</v>
      </c>
      <c r="E78" s="267">
        <v>0</v>
      </c>
      <c r="F78" s="269">
        <v>0</v>
      </c>
      <c r="G78" s="267">
        <v>7419667.6500000004</v>
      </c>
      <c r="H78" s="268">
        <v>136</v>
      </c>
    </row>
    <row r="79" spans="1:8" outlineLevel="2" x14ac:dyDescent="0.2">
      <c r="A79" s="265"/>
      <c r="B79" s="266" t="s">
        <v>680</v>
      </c>
      <c r="C79" s="267">
        <v>7323893.3200000003</v>
      </c>
      <c r="D79" s="268">
        <v>142</v>
      </c>
      <c r="E79" s="267">
        <v>0</v>
      </c>
      <c r="F79" s="269">
        <v>0</v>
      </c>
      <c r="G79" s="267">
        <v>7323893.3200000003</v>
      </c>
      <c r="H79" s="268">
        <v>142</v>
      </c>
    </row>
    <row r="80" spans="1:8" outlineLevel="2" x14ac:dyDescent="0.2">
      <c r="A80" s="265"/>
      <c r="B80" s="266" t="s">
        <v>681</v>
      </c>
      <c r="C80" s="267">
        <v>7323893.3200000003</v>
      </c>
      <c r="D80" s="268">
        <v>142</v>
      </c>
      <c r="E80" s="267">
        <v>0</v>
      </c>
      <c r="F80" s="269">
        <v>0</v>
      </c>
      <c r="G80" s="267">
        <v>7323893.3200000003</v>
      </c>
      <c r="H80" s="268">
        <v>142</v>
      </c>
    </row>
    <row r="81" spans="1:8" outlineLevel="2" x14ac:dyDescent="0.2">
      <c r="A81" s="265"/>
      <c r="B81" s="266" t="s">
        <v>682</v>
      </c>
      <c r="C81" s="267">
        <v>7323893.3200000003</v>
      </c>
      <c r="D81" s="268">
        <v>142</v>
      </c>
      <c r="E81" s="267">
        <v>2443431.19</v>
      </c>
      <c r="F81" s="269">
        <v>590</v>
      </c>
      <c r="G81" s="267">
        <v>9767324.5099999998</v>
      </c>
      <c r="H81" s="268">
        <v>732</v>
      </c>
    </row>
    <row r="82" spans="1:8" outlineLevel="2" x14ac:dyDescent="0.2">
      <c r="A82" s="265"/>
      <c r="B82" s="266" t="s">
        <v>683</v>
      </c>
      <c r="C82" s="267">
        <v>7761633.3600000003</v>
      </c>
      <c r="D82" s="268">
        <v>150</v>
      </c>
      <c r="E82" s="267">
        <v>0</v>
      </c>
      <c r="F82" s="269">
        <v>0</v>
      </c>
      <c r="G82" s="267">
        <v>7761633.3600000003</v>
      </c>
      <c r="H82" s="268">
        <v>150</v>
      </c>
    </row>
    <row r="83" spans="1:8" x14ac:dyDescent="0.2">
      <c r="A83" s="245" t="s">
        <v>50</v>
      </c>
      <c r="B83" s="245" t="s">
        <v>51</v>
      </c>
      <c r="C83" s="246">
        <v>31427080.239999998</v>
      </c>
      <c r="D83" s="247">
        <v>722</v>
      </c>
      <c r="E83" s="246">
        <v>2312573.92</v>
      </c>
      <c r="F83" s="248">
        <v>53</v>
      </c>
      <c r="G83" s="246">
        <v>33739654.159999996</v>
      </c>
      <c r="H83" s="247">
        <v>775</v>
      </c>
    </row>
    <row r="84" spans="1:8" outlineLevel="2" x14ac:dyDescent="0.2">
      <c r="A84" s="265"/>
      <c r="B84" s="266" t="s">
        <v>672</v>
      </c>
      <c r="C84" s="267">
        <v>2376791.4900000002</v>
      </c>
      <c r="D84" s="268">
        <v>56</v>
      </c>
      <c r="E84" s="267">
        <v>0</v>
      </c>
      <c r="F84" s="269">
        <v>0</v>
      </c>
      <c r="G84" s="267">
        <v>2376791.4900000002</v>
      </c>
      <c r="H84" s="268">
        <v>56</v>
      </c>
    </row>
    <row r="85" spans="1:8" outlineLevel="2" x14ac:dyDescent="0.2">
      <c r="A85" s="265"/>
      <c r="B85" s="266" t="s">
        <v>673</v>
      </c>
      <c r="C85" s="267">
        <v>2786511.82</v>
      </c>
      <c r="D85" s="268">
        <v>57</v>
      </c>
      <c r="E85" s="267">
        <v>0</v>
      </c>
      <c r="F85" s="269">
        <v>0</v>
      </c>
      <c r="G85" s="267">
        <v>2786511.82</v>
      </c>
      <c r="H85" s="268">
        <v>57</v>
      </c>
    </row>
    <row r="86" spans="1:8" outlineLevel="2" x14ac:dyDescent="0.2">
      <c r="A86" s="265"/>
      <c r="B86" s="266" t="s">
        <v>674</v>
      </c>
      <c r="C86" s="267">
        <v>3083122.36</v>
      </c>
      <c r="D86" s="268">
        <v>64</v>
      </c>
      <c r="E86" s="267">
        <v>0</v>
      </c>
      <c r="F86" s="269">
        <v>0</v>
      </c>
      <c r="G86" s="267">
        <v>3083122.36</v>
      </c>
      <c r="H86" s="268">
        <v>64</v>
      </c>
    </row>
    <row r="87" spans="1:8" outlineLevel="2" x14ac:dyDescent="0.2">
      <c r="A87" s="265"/>
      <c r="B87" s="266" t="s">
        <v>675</v>
      </c>
      <c r="C87" s="267">
        <v>2556812.48</v>
      </c>
      <c r="D87" s="268">
        <v>64</v>
      </c>
      <c r="E87" s="267">
        <v>0</v>
      </c>
      <c r="F87" s="269">
        <v>0</v>
      </c>
      <c r="G87" s="267">
        <v>2556812.48</v>
      </c>
      <c r="H87" s="268">
        <v>64</v>
      </c>
    </row>
    <row r="88" spans="1:8" outlineLevel="2" x14ac:dyDescent="0.2">
      <c r="A88" s="265"/>
      <c r="B88" s="266" t="s">
        <v>676</v>
      </c>
      <c r="C88" s="267">
        <v>2695680.92</v>
      </c>
      <c r="D88" s="268">
        <v>59</v>
      </c>
      <c r="E88" s="267">
        <v>0</v>
      </c>
      <c r="F88" s="269">
        <v>0</v>
      </c>
      <c r="G88" s="267">
        <v>2695680.92</v>
      </c>
      <c r="H88" s="268">
        <v>59</v>
      </c>
    </row>
    <row r="89" spans="1:8" outlineLevel="2" x14ac:dyDescent="0.2">
      <c r="A89" s="265"/>
      <c r="B89" s="266" t="s">
        <v>677</v>
      </c>
      <c r="C89" s="267">
        <v>2561165.88</v>
      </c>
      <c r="D89" s="268">
        <v>60</v>
      </c>
      <c r="E89" s="267">
        <v>0</v>
      </c>
      <c r="F89" s="269">
        <v>0</v>
      </c>
      <c r="G89" s="267">
        <v>2561165.88</v>
      </c>
      <c r="H89" s="268">
        <v>60</v>
      </c>
    </row>
    <row r="90" spans="1:8" outlineLevel="2" x14ac:dyDescent="0.2">
      <c r="A90" s="265"/>
      <c r="B90" s="266" t="s">
        <v>678</v>
      </c>
      <c r="C90" s="267">
        <v>2561165.88</v>
      </c>
      <c r="D90" s="268">
        <v>60</v>
      </c>
      <c r="E90" s="267">
        <v>0</v>
      </c>
      <c r="F90" s="269">
        <v>0</v>
      </c>
      <c r="G90" s="267">
        <v>2561165.88</v>
      </c>
      <c r="H90" s="268">
        <v>60</v>
      </c>
    </row>
    <row r="91" spans="1:8" outlineLevel="2" x14ac:dyDescent="0.2">
      <c r="A91" s="265"/>
      <c r="B91" s="266" t="s">
        <v>679</v>
      </c>
      <c r="C91" s="267">
        <v>2561165.88</v>
      </c>
      <c r="D91" s="268">
        <v>60</v>
      </c>
      <c r="E91" s="267">
        <v>0</v>
      </c>
      <c r="F91" s="269">
        <v>0</v>
      </c>
      <c r="G91" s="267">
        <v>2561165.88</v>
      </c>
      <c r="H91" s="268">
        <v>60</v>
      </c>
    </row>
    <row r="92" spans="1:8" outlineLevel="2" x14ac:dyDescent="0.2">
      <c r="A92" s="265"/>
      <c r="B92" s="266" t="s">
        <v>680</v>
      </c>
      <c r="C92" s="267">
        <v>2561165.89</v>
      </c>
      <c r="D92" s="268">
        <v>62</v>
      </c>
      <c r="E92" s="267">
        <v>0</v>
      </c>
      <c r="F92" s="269">
        <v>0</v>
      </c>
      <c r="G92" s="267">
        <v>2561165.89</v>
      </c>
      <c r="H92" s="268">
        <v>62</v>
      </c>
    </row>
    <row r="93" spans="1:8" outlineLevel="2" x14ac:dyDescent="0.2">
      <c r="A93" s="265"/>
      <c r="B93" s="266" t="s">
        <v>681</v>
      </c>
      <c r="C93" s="267">
        <v>2561165.88</v>
      </c>
      <c r="D93" s="268">
        <v>60</v>
      </c>
      <c r="E93" s="267">
        <v>0</v>
      </c>
      <c r="F93" s="269">
        <v>0</v>
      </c>
      <c r="G93" s="267">
        <v>2561165.88</v>
      </c>
      <c r="H93" s="268">
        <v>60</v>
      </c>
    </row>
    <row r="94" spans="1:8" outlineLevel="2" x14ac:dyDescent="0.2">
      <c r="A94" s="265"/>
      <c r="B94" s="266" t="s">
        <v>682</v>
      </c>
      <c r="C94" s="267">
        <v>2561165.88</v>
      </c>
      <c r="D94" s="268">
        <v>60</v>
      </c>
      <c r="E94" s="267">
        <v>2312573.92</v>
      </c>
      <c r="F94" s="269">
        <v>53</v>
      </c>
      <c r="G94" s="267">
        <v>4873739.8</v>
      </c>
      <c r="H94" s="268">
        <v>113</v>
      </c>
    </row>
    <row r="95" spans="1:8" outlineLevel="2" x14ac:dyDescent="0.2">
      <c r="A95" s="265"/>
      <c r="B95" s="266" t="s">
        <v>683</v>
      </c>
      <c r="C95" s="267">
        <v>2561165.88</v>
      </c>
      <c r="D95" s="268">
        <v>60</v>
      </c>
      <c r="E95" s="267">
        <v>0</v>
      </c>
      <c r="F95" s="269">
        <v>0</v>
      </c>
      <c r="G95" s="267">
        <v>2561165.88</v>
      </c>
      <c r="H95" s="268">
        <v>60</v>
      </c>
    </row>
    <row r="96" spans="1:8" ht="14.25" customHeight="1" outlineLevel="2" x14ac:dyDescent="0.2">
      <c r="A96" s="270" t="s">
        <v>641</v>
      </c>
      <c r="B96" s="271"/>
      <c r="C96" s="215">
        <f t="shared" ref="C96:H96" si="0">C5+C18+C31+C44+C57+C70+C83</f>
        <v>1572175895.97</v>
      </c>
      <c r="D96" s="216">
        <f t="shared" si="0"/>
        <v>16876</v>
      </c>
      <c r="E96" s="215">
        <f t="shared" si="0"/>
        <v>26793282.720000006</v>
      </c>
      <c r="F96" s="216">
        <f t="shared" si="0"/>
        <v>3852</v>
      </c>
      <c r="G96" s="215">
        <f t="shared" si="0"/>
        <v>1598969178.6900001</v>
      </c>
      <c r="H96" s="216">
        <f t="shared" si="0"/>
        <v>20728</v>
      </c>
    </row>
    <row r="97" spans="1:8" ht="17.25" customHeight="1" x14ac:dyDescent="0.2">
      <c r="A97" s="272" t="s">
        <v>742</v>
      </c>
      <c r="B97" s="273"/>
      <c r="C97" s="274">
        <f>[1]КС!$F$121</f>
        <v>106258294.23999999</v>
      </c>
      <c r="D97" s="275">
        <f>[1]КС!$G$121</f>
        <v>980</v>
      </c>
      <c r="E97" s="274">
        <v>-26793282.719999999</v>
      </c>
      <c r="F97" s="275">
        <v>705</v>
      </c>
      <c r="G97" s="274">
        <f t="shared" ref="G97:H97" si="1">C97+E97</f>
        <v>79465011.519999996</v>
      </c>
      <c r="H97" s="276">
        <f t="shared" si="1"/>
        <v>1685</v>
      </c>
    </row>
    <row r="98" spans="1:8" x14ac:dyDescent="0.2">
      <c r="A98" s="277" t="s">
        <v>743</v>
      </c>
      <c r="B98" s="277"/>
      <c r="C98" s="278">
        <f>C96+C97</f>
        <v>1678434190.21</v>
      </c>
      <c r="D98" s="279">
        <f>D96+D97</f>
        <v>17856</v>
      </c>
      <c r="E98" s="278">
        <f t="shared" ref="E98:H98" si="2">E96+E97</f>
        <v>0</v>
      </c>
      <c r="F98" s="279">
        <f t="shared" si="2"/>
        <v>4557</v>
      </c>
      <c r="G98" s="278">
        <f t="shared" si="2"/>
        <v>1678434190.21</v>
      </c>
      <c r="H98" s="279">
        <f t="shared" si="2"/>
        <v>22413</v>
      </c>
    </row>
    <row r="99" spans="1:8" x14ac:dyDescent="0.2">
      <c r="A99" s="106"/>
      <c r="B99" s="106"/>
      <c r="C99" s="106"/>
      <c r="D99" s="106"/>
      <c r="E99" s="129"/>
      <c r="F99" s="106"/>
      <c r="G99" s="129"/>
      <c r="H99" s="106"/>
    </row>
    <row r="100" spans="1:8" x14ac:dyDescent="0.2">
      <c r="A100" s="106"/>
      <c r="B100" s="106"/>
      <c r="C100" s="106"/>
      <c r="D100" s="106"/>
      <c r="E100" s="129"/>
      <c r="F100" s="106"/>
      <c r="G100" s="129"/>
      <c r="H100" s="106"/>
    </row>
    <row r="101" spans="1:8" x14ac:dyDescent="0.2">
      <c r="A101" s="106"/>
      <c r="B101" s="106"/>
      <c r="C101" s="106"/>
      <c r="D101" s="106"/>
      <c r="E101" s="129"/>
      <c r="F101" s="106"/>
      <c r="G101" s="129"/>
      <c r="H101" s="106"/>
    </row>
    <row r="102" spans="1:8" x14ac:dyDescent="0.2">
      <c r="A102" s="106"/>
      <c r="B102" s="106"/>
      <c r="C102" s="106"/>
      <c r="D102" s="106"/>
      <c r="E102" s="129"/>
      <c r="F102" s="106"/>
      <c r="G102" s="129"/>
      <c r="H102" s="106"/>
    </row>
    <row r="103" spans="1:8" x14ac:dyDescent="0.2">
      <c r="A103" s="106"/>
      <c r="B103" s="106"/>
      <c r="C103" s="106"/>
      <c r="D103" s="106"/>
      <c r="E103" s="129"/>
      <c r="F103" s="106"/>
      <c r="G103" s="129"/>
      <c r="H103" s="106"/>
    </row>
    <row r="104" spans="1:8" x14ac:dyDescent="0.2">
      <c r="A104" s="106"/>
      <c r="B104" s="106"/>
      <c r="C104" s="106"/>
      <c r="D104" s="106"/>
      <c r="E104" s="129"/>
      <c r="F104" s="106"/>
      <c r="G104" s="129"/>
      <c r="H104" s="106"/>
    </row>
    <row r="105" spans="1:8" x14ac:dyDescent="0.2">
      <c r="A105" s="106"/>
      <c r="B105" s="106"/>
      <c r="C105" s="106"/>
      <c r="D105" s="106"/>
      <c r="E105" s="129"/>
      <c r="F105" s="106"/>
      <c r="G105" s="129"/>
      <c r="H105" s="106"/>
    </row>
    <row r="106" spans="1:8" x14ac:dyDescent="0.2">
      <c r="A106" s="106"/>
      <c r="B106" s="106"/>
      <c r="C106" s="106"/>
      <c r="D106" s="106"/>
      <c r="E106" s="129"/>
      <c r="F106" s="106"/>
      <c r="G106" s="129"/>
      <c r="H106" s="106"/>
    </row>
    <row r="107" spans="1:8" x14ac:dyDescent="0.2">
      <c r="A107" s="106"/>
      <c r="B107" s="106"/>
      <c r="C107" s="106"/>
      <c r="D107" s="106"/>
      <c r="E107" s="129"/>
      <c r="F107" s="106"/>
      <c r="G107" s="129"/>
      <c r="H107" s="106"/>
    </row>
    <row r="108" spans="1:8" x14ac:dyDescent="0.2">
      <c r="A108" s="106"/>
      <c r="B108" s="106"/>
      <c r="C108" s="106"/>
      <c r="D108" s="106"/>
      <c r="E108" s="129"/>
      <c r="F108" s="106"/>
      <c r="G108" s="129"/>
      <c r="H108" s="106"/>
    </row>
    <row r="109" spans="1:8" x14ac:dyDescent="0.2">
      <c r="A109" s="106"/>
      <c r="B109" s="106"/>
      <c r="C109" s="106"/>
      <c r="D109" s="106"/>
      <c r="E109" s="129"/>
      <c r="F109" s="106"/>
      <c r="G109" s="129"/>
      <c r="H109" s="106"/>
    </row>
    <row r="110" spans="1:8" x14ac:dyDescent="0.2">
      <c r="A110" s="106"/>
      <c r="B110" s="106"/>
      <c r="C110" s="106"/>
      <c r="D110" s="106"/>
      <c r="E110" s="129"/>
      <c r="F110" s="106"/>
      <c r="G110" s="129"/>
      <c r="H110" s="106"/>
    </row>
    <row r="111" spans="1:8" x14ac:dyDescent="0.2">
      <c r="A111" s="106"/>
      <c r="B111" s="106"/>
      <c r="C111" s="106"/>
      <c r="D111" s="106"/>
      <c r="E111" s="129"/>
      <c r="F111" s="106"/>
      <c r="G111" s="129"/>
      <c r="H111" s="106"/>
    </row>
    <row r="112" spans="1:8" x14ac:dyDescent="0.2">
      <c r="A112" s="106"/>
      <c r="B112" s="106"/>
      <c r="C112" s="106"/>
      <c r="D112" s="106"/>
      <c r="E112" s="129"/>
      <c r="F112" s="106"/>
      <c r="G112" s="129"/>
      <c r="H112" s="106"/>
    </row>
    <row r="113" spans="1:8" x14ac:dyDescent="0.2">
      <c r="A113" s="106"/>
      <c r="B113" s="106"/>
      <c r="C113" s="106"/>
      <c r="D113" s="106"/>
      <c r="E113" s="129"/>
      <c r="F113" s="106"/>
      <c r="G113" s="129"/>
      <c r="H113" s="106"/>
    </row>
    <row r="114" spans="1:8" x14ac:dyDescent="0.2">
      <c r="A114" s="106"/>
      <c r="B114" s="106"/>
      <c r="C114" s="106"/>
      <c r="D114" s="106"/>
      <c r="E114" s="129"/>
      <c r="F114" s="106"/>
      <c r="G114" s="129"/>
      <c r="H114" s="106"/>
    </row>
  </sheetData>
  <mergeCells count="9">
    <mergeCell ref="A96:B96"/>
    <mergeCell ref="A97:B97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9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7"/>
  <sheetViews>
    <sheetView view="pageBreakPreview" zoomScale="110" zoomScaleNormal="100" zoomScaleSheetLayoutView="110" workbookViewId="0"/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7" s="3" customFormat="1" ht="36.950000000000003" customHeight="1" x14ac:dyDescent="0.25">
      <c r="D1" s="167" t="s">
        <v>370</v>
      </c>
      <c r="E1" s="167"/>
      <c r="F1" s="167"/>
    </row>
    <row r="2" spans="1:7" s="2" customFormat="1" ht="15" customHeight="1" x14ac:dyDescent="0.25">
      <c r="F2" s="15" t="s">
        <v>1</v>
      </c>
    </row>
    <row r="3" spans="1:7" s="20" customFormat="1" ht="15.95" customHeight="1" x14ac:dyDescent="0.25">
      <c r="A3" s="204" t="s">
        <v>185</v>
      </c>
      <c r="B3" s="204"/>
      <c r="C3" s="204"/>
      <c r="D3" s="190" t="s">
        <v>306</v>
      </c>
      <c r="E3" s="190"/>
      <c r="F3" s="190"/>
    </row>
    <row r="4" spans="1:7" s="20" customFormat="1" ht="15.95" customHeight="1" x14ac:dyDescent="0.25">
      <c r="A4" s="205" t="s">
        <v>307</v>
      </c>
      <c r="B4" s="205"/>
      <c r="C4" s="205"/>
      <c r="D4" s="191"/>
      <c r="E4" s="191"/>
      <c r="F4" s="191"/>
    </row>
    <row r="5" spans="1:7" s="20" customFormat="1" ht="83.1" customHeight="1" x14ac:dyDescent="0.2">
      <c r="A5" s="177" t="s">
        <v>371</v>
      </c>
      <c r="B5" s="177"/>
      <c r="C5" s="177"/>
      <c r="D5" s="177"/>
      <c r="E5" s="177"/>
      <c r="F5" s="177"/>
    </row>
    <row r="6" spans="1:7" s="16" customFormat="1" ht="15" customHeight="1" x14ac:dyDescent="0.25">
      <c r="A6" s="169" t="s">
        <v>3</v>
      </c>
      <c r="B6" s="169"/>
      <c r="C6" s="169"/>
      <c r="D6" s="169"/>
      <c r="E6" s="169"/>
      <c r="F6" s="169"/>
    </row>
    <row r="7" spans="1:7" s="20" customFormat="1" ht="18.95" customHeight="1" x14ac:dyDescent="0.2"/>
    <row r="8" spans="1:7" s="20" customFormat="1" ht="15" customHeight="1" x14ac:dyDescent="0.25">
      <c r="A8" s="192" t="s">
        <v>368</v>
      </c>
      <c r="B8" s="192"/>
      <c r="C8" s="192"/>
      <c r="F8" s="83" t="s">
        <v>357</v>
      </c>
    </row>
    <row r="9" spans="1:7" s="20" customFormat="1" ht="48.95" customHeight="1" x14ac:dyDescent="0.2">
      <c r="A9" s="203"/>
      <c r="B9" s="203"/>
      <c r="C9" s="203"/>
      <c r="F9" s="84" t="s">
        <v>320</v>
      </c>
    </row>
    <row r="10" spans="1:7" ht="15" customHeight="1" x14ac:dyDescent="0.25"/>
    <row r="11" spans="1:7" s="20" customFormat="1" ht="0.95" customHeight="1" x14ac:dyDescent="0.2"/>
    <row r="12" spans="1:7" s="56" customFormat="1" ht="63" customHeight="1" x14ac:dyDescent="0.2">
      <c r="A12" s="19" t="s">
        <v>4</v>
      </c>
      <c r="B12" s="19" t="s">
        <v>5</v>
      </c>
      <c r="C12" s="7" t="s">
        <v>369</v>
      </c>
      <c r="D12" s="7" t="s">
        <v>360</v>
      </c>
      <c r="E12" s="7" t="s">
        <v>361</v>
      </c>
      <c r="F12" s="85" t="s">
        <v>315</v>
      </c>
      <c r="G12" s="86"/>
    </row>
    <row r="13" spans="1:7" s="2" customFormat="1" ht="15" customHeight="1" x14ac:dyDescent="0.25">
      <c r="A13" s="58" t="s">
        <v>12</v>
      </c>
      <c r="B13" s="59" t="s">
        <v>13</v>
      </c>
      <c r="C13" s="60">
        <v>0</v>
      </c>
      <c r="D13" s="63">
        <v>6</v>
      </c>
      <c r="E13" s="62" t="s">
        <v>191</v>
      </c>
      <c r="F13" s="89">
        <v>3</v>
      </c>
      <c r="G13" s="88"/>
    </row>
    <row r="14" spans="1:7" s="2" customFormat="1" ht="15" customHeight="1" x14ac:dyDescent="0.25">
      <c r="A14" s="58" t="s">
        <v>14</v>
      </c>
      <c r="B14" s="59" t="s">
        <v>15</v>
      </c>
      <c r="C14" s="60">
        <v>0</v>
      </c>
      <c r="D14" s="66">
        <v>2373</v>
      </c>
      <c r="E14" s="62" t="s">
        <v>191</v>
      </c>
      <c r="F14" s="89">
        <v>3</v>
      </c>
      <c r="G14" s="88"/>
    </row>
    <row r="15" spans="1:7" s="2" customFormat="1" ht="15" customHeight="1" x14ac:dyDescent="0.25">
      <c r="A15" s="58" t="s">
        <v>18</v>
      </c>
      <c r="B15" s="59" t="s">
        <v>19</v>
      </c>
      <c r="C15" s="60">
        <v>0</v>
      </c>
      <c r="D15" s="63">
        <v>721</v>
      </c>
      <c r="E15" s="62" t="s">
        <v>191</v>
      </c>
      <c r="F15" s="89">
        <v>3</v>
      </c>
      <c r="G15" s="88"/>
    </row>
    <row r="16" spans="1:7" s="2" customFormat="1" ht="15" customHeight="1" x14ac:dyDescent="0.25">
      <c r="A16" s="58" t="s">
        <v>22</v>
      </c>
      <c r="B16" s="59" t="s">
        <v>23</v>
      </c>
      <c r="C16" s="60">
        <v>0</v>
      </c>
      <c r="D16" s="63">
        <v>547</v>
      </c>
      <c r="E16" s="62" t="s">
        <v>191</v>
      </c>
      <c r="F16" s="89">
        <v>3</v>
      </c>
      <c r="G16" s="88"/>
    </row>
    <row r="17" spans="1:7" s="2" customFormat="1" ht="15" customHeight="1" x14ac:dyDescent="0.25">
      <c r="A17" s="58" t="s">
        <v>26</v>
      </c>
      <c r="B17" s="59" t="s">
        <v>27</v>
      </c>
      <c r="C17" s="60">
        <v>0</v>
      </c>
      <c r="D17" s="63">
        <v>26</v>
      </c>
      <c r="E17" s="62" t="s">
        <v>191</v>
      </c>
      <c r="F17" s="89">
        <v>3</v>
      </c>
      <c r="G17" s="88"/>
    </row>
    <row r="18" spans="1:7" s="2" customFormat="1" ht="15" customHeight="1" x14ac:dyDescent="0.25">
      <c r="A18" s="58" t="s">
        <v>122</v>
      </c>
      <c r="B18" s="59" t="s">
        <v>123</v>
      </c>
      <c r="C18" s="60">
        <v>0</v>
      </c>
      <c r="D18" s="63">
        <v>403</v>
      </c>
      <c r="E18" s="62" t="s">
        <v>191</v>
      </c>
      <c r="F18" s="89">
        <v>3</v>
      </c>
      <c r="G18" s="88"/>
    </row>
    <row r="19" spans="1:7" s="2" customFormat="1" ht="15" customHeight="1" x14ac:dyDescent="0.25">
      <c r="A19" s="58" t="s">
        <v>146</v>
      </c>
      <c r="B19" s="59" t="s">
        <v>147</v>
      </c>
      <c r="C19" s="60">
        <v>0</v>
      </c>
      <c r="D19" s="63">
        <v>507</v>
      </c>
      <c r="E19" s="62" t="s">
        <v>191</v>
      </c>
      <c r="F19" s="89">
        <v>3</v>
      </c>
      <c r="G19" s="88"/>
    </row>
    <row r="20" spans="1:7" s="2" customFormat="1" ht="15" customHeight="1" x14ac:dyDescent="0.25">
      <c r="A20" s="58" t="s">
        <v>138</v>
      </c>
      <c r="B20" s="59" t="s">
        <v>139</v>
      </c>
      <c r="C20" s="60">
        <v>0</v>
      </c>
      <c r="D20" s="63">
        <v>201</v>
      </c>
      <c r="E20" s="62" t="s">
        <v>191</v>
      </c>
      <c r="F20" s="89">
        <v>3</v>
      </c>
      <c r="G20" s="88"/>
    </row>
    <row r="21" spans="1:7" s="2" customFormat="1" ht="15" customHeight="1" x14ac:dyDescent="0.25">
      <c r="A21" s="58" t="s">
        <v>30</v>
      </c>
      <c r="B21" s="59" t="s">
        <v>31</v>
      </c>
      <c r="C21" s="60">
        <v>0</v>
      </c>
      <c r="D21" s="63">
        <v>26</v>
      </c>
      <c r="E21" s="62" t="s">
        <v>191</v>
      </c>
      <c r="F21" s="89">
        <v>3</v>
      </c>
      <c r="G21" s="88"/>
    </row>
    <row r="22" spans="1:7" s="2" customFormat="1" ht="15" customHeight="1" x14ac:dyDescent="0.25">
      <c r="A22" s="58" t="s">
        <v>32</v>
      </c>
      <c r="B22" s="59" t="s">
        <v>33</v>
      </c>
      <c r="C22" s="60">
        <v>0</v>
      </c>
      <c r="D22" s="63">
        <v>122</v>
      </c>
      <c r="E22" s="62" t="s">
        <v>191</v>
      </c>
      <c r="F22" s="89">
        <v>3</v>
      </c>
      <c r="G22" s="88"/>
    </row>
    <row r="23" spans="1:7" s="2" customFormat="1" ht="15" customHeight="1" x14ac:dyDescent="0.25">
      <c r="A23" s="58" t="s">
        <v>34</v>
      </c>
      <c r="B23" s="59" t="s">
        <v>35</v>
      </c>
      <c r="C23" s="60">
        <v>0</v>
      </c>
      <c r="D23" s="63">
        <v>104</v>
      </c>
      <c r="E23" s="62" t="s">
        <v>191</v>
      </c>
      <c r="F23" s="89">
        <v>3</v>
      </c>
      <c r="G23" s="88"/>
    </row>
    <row r="24" spans="1:7" s="2" customFormat="1" ht="15" customHeight="1" x14ac:dyDescent="0.25">
      <c r="A24" s="58" t="s">
        <v>140</v>
      </c>
      <c r="B24" s="59" t="s">
        <v>141</v>
      </c>
      <c r="C24" s="60">
        <v>0</v>
      </c>
      <c r="D24" s="63">
        <v>100</v>
      </c>
      <c r="E24" s="62" t="s">
        <v>191</v>
      </c>
      <c r="F24" s="89">
        <v>3</v>
      </c>
      <c r="G24" s="88"/>
    </row>
    <row r="25" spans="1:7" s="2" customFormat="1" ht="15" customHeight="1" x14ac:dyDescent="0.25">
      <c r="A25" s="58" t="s">
        <v>36</v>
      </c>
      <c r="B25" s="59" t="s">
        <v>37</v>
      </c>
      <c r="C25" s="60">
        <v>0</v>
      </c>
      <c r="D25" s="63">
        <v>75</v>
      </c>
      <c r="E25" s="62" t="s">
        <v>191</v>
      </c>
      <c r="F25" s="89">
        <v>3</v>
      </c>
      <c r="G25" s="88"/>
    </row>
    <row r="26" spans="1:7" s="2" customFormat="1" ht="15" customHeight="1" x14ac:dyDescent="0.25">
      <c r="A26" s="58" t="s">
        <v>38</v>
      </c>
      <c r="B26" s="59" t="s">
        <v>39</v>
      </c>
      <c r="C26" s="60">
        <v>0</v>
      </c>
      <c r="D26" s="63">
        <v>49</v>
      </c>
      <c r="E26" s="62" t="s">
        <v>191</v>
      </c>
      <c r="F26" s="89">
        <v>3</v>
      </c>
      <c r="G26" s="88"/>
    </row>
    <row r="27" spans="1:7" s="2" customFormat="1" ht="15" customHeight="1" x14ac:dyDescent="0.25">
      <c r="A27" s="58" t="s">
        <v>40</v>
      </c>
      <c r="B27" s="59" t="s">
        <v>41</v>
      </c>
      <c r="C27" s="60">
        <v>0</v>
      </c>
      <c r="D27" s="63">
        <v>33</v>
      </c>
      <c r="E27" s="62" t="s">
        <v>191</v>
      </c>
      <c r="F27" s="89">
        <v>3</v>
      </c>
      <c r="G27" s="88"/>
    </row>
    <row r="28" spans="1:7" s="2" customFormat="1" ht="15" customHeight="1" x14ac:dyDescent="0.25">
      <c r="A28" s="58" t="s">
        <v>156</v>
      </c>
      <c r="B28" s="59" t="s">
        <v>157</v>
      </c>
      <c r="C28" s="60">
        <v>0</v>
      </c>
      <c r="D28" s="63">
        <v>176</v>
      </c>
      <c r="E28" s="62" t="s">
        <v>191</v>
      </c>
      <c r="F28" s="89">
        <v>3</v>
      </c>
      <c r="G28" s="88"/>
    </row>
    <row r="29" spans="1:7" s="2" customFormat="1" ht="15" customHeight="1" x14ac:dyDescent="0.25">
      <c r="A29" s="58" t="s">
        <v>42</v>
      </c>
      <c r="B29" s="59" t="s">
        <v>43</v>
      </c>
      <c r="C29" s="60">
        <v>0</v>
      </c>
      <c r="D29" s="63">
        <v>189</v>
      </c>
      <c r="E29" s="62" t="s">
        <v>191</v>
      </c>
      <c r="F29" s="89">
        <v>3</v>
      </c>
      <c r="G29" s="88"/>
    </row>
    <row r="30" spans="1:7" s="2" customFormat="1" ht="15" customHeight="1" x14ac:dyDescent="0.25">
      <c r="A30" s="58" t="s">
        <v>44</v>
      </c>
      <c r="B30" s="59" t="s">
        <v>45</v>
      </c>
      <c r="C30" s="60">
        <v>0</v>
      </c>
      <c r="D30" s="63">
        <v>115</v>
      </c>
      <c r="E30" s="62" t="s">
        <v>191</v>
      </c>
      <c r="F30" s="89">
        <v>3</v>
      </c>
      <c r="G30" s="88"/>
    </row>
    <row r="31" spans="1:7" s="2" customFormat="1" ht="15" customHeight="1" x14ac:dyDescent="0.25">
      <c r="A31" s="58" t="s">
        <v>46</v>
      </c>
      <c r="B31" s="59" t="s">
        <v>47</v>
      </c>
      <c r="C31" s="60">
        <v>0</v>
      </c>
      <c r="D31" s="63">
        <v>77</v>
      </c>
      <c r="E31" s="62" t="s">
        <v>191</v>
      </c>
      <c r="F31" s="89">
        <v>3</v>
      </c>
      <c r="G31" s="88"/>
    </row>
    <row r="32" spans="1:7" s="2" customFormat="1" ht="15" customHeight="1" x14ac:dyDescent="0.25">
      <c r="A32" s="58" t="s">
        <v>48</v>
      </c>
      <c r="B32" s="59" t="s">
        <v>49</v>
      </c>
      <c r="C32" s="60">
        <v>0</v>
      </c>
      <c r="D32" s="63">
        <v>115</v>
      </c>
      <c r="E32" s="62" t="s">
        <v>191</v>
      </c>
      <c r="F32" s="89">
        <v>3</v>
      </c>
      <c r="G32" s="88"/>
    </row>
    <row r="33" spans="1:7" s="2" customFormat="1" ht="15" customHeight="1" x14ac:dyDescent="0.25">
      <c r="A33" s="58" t="s">
        <v>50</v>
      </c>
      <c r="B33" s="59" t="s">
        <v>51</v>
      </c>
      <c r="C33" s="60">
        <v>0</v>
      </c>
      <c r="D33" s="63">
        <v>246</v>
      </c>
      <c r="E33" s="62" t="s">
        <v>191</v>
      </c>
      <c r="F33" s="89">
        <v>3</v>
      </c>
      <c r="G33" s="88"/>
    </row>
    <row r="34" spans="1:7" s="2" customFormat="1" ht="15" customHeight="1" x14ac:dyDescent="0.25">
      <c r="A34" s="58" t="s">
        <v>52</v>
      </c>
      <c r="B34" s="59" t="s">
        <v>53</v>
      </c>
      <c r="C34" s="60">
        <v>0</v>
      </c>
      <c r="D34" s="63">
        <v>74</v>
      </c>
      <c r="E34" s="62" t="s">
        <v>191</v>
      </c>
      <c r="F34" s="89">
        <v>3</v>
      </c>
      <c r="G34" s="88"/>
    </row>
    <row r="35" spans="1:7" s="2" customFormat="1" ht="15" customHeight="1" x14ac:dyDescent="0.25">
      <c r="A35" s="58" t="s">
        <v>54</v>
      </c>
      <c r="B35" s="59" t="s">
        <v>55</v>
      </c>
      <c r="C35" s="60">
        <v>0</v>
      </c>
      <c r="D35" s="63">
        <v>4</v>
      </c>
      <c r="E35" s="62" t="s">
        <v>191</v>
      </c>
      <c r="F35" s="89">
        <v>3</v>
      </c>
      <c r="G35" s="88"/>
    </row>
    <row r="36" spans="1:7" s="2" customFormat="1" ht="15" customHeight="1" x14ac:dyDescent="0.25">
      <c r="A36" s="58" t="s">
        <v>56</v>
      </c>
      <c r="B36" s="59" t="s">
        <v>57</v>
      </c>
      <c r="C36" s="60">
        <v>0</v>
      </c>
      <c r="D36" s="63">
        <v>85</v>
      </c>
      <c r="E36" s="62" t="s">
        <v>191</v>
      </c>
      <c r="F36" s="89">
        <v>3</v>
      </c>
      <c r="G36" s="88"/>
    </row>
    <row r="37" spans="1:7" s="2" customFormat="1" ht="15" customHeight="1" x14ac:dyDescent="0.25">
      <c r="A37" s="58" t="s">
        <v>58</v>
      </c>
      <c r="B37" s="59" t="s">
        <v>59</v>
      </c>
      <c r="C37" s="60">
        <v>0</v>
      </c>
      <c r="D37" s="63">
        <v>87</v>
      </c>
      <c r="E37" s="62" t="s">
        <v>191</v>
      </c>
      <c r="F37" s="89">
        <v>3</v>
      </c>
      <c r="G37" s="88"/>
    </row>
    <row r="38" spans="1:7" s="2" customFormat="1" ht="15" customHeight="1" x14ac:dyDescent="0.25">
      <c r="A38" s="58" t="s">
        <v>60</v>
      </c>
      <c r="B38" s="59" t="s">
        <v>61</v>
      </c>
      <c r="C38" s="60">
        <v>0</v>
      </c>
      <c r="D38" s="63">
        <v>67</v>
      </c>
      <c r="E38" s="62" t="s">
        <v>191</v>
      </c>
      <c r="F38" s="89">
        <v>3</v>
      </c>
      <c r="G38" s="88"/>
    </row>
    <row r="39" spans="1:7" s="2" customFormat="1" ht="15" customHeight="1" x14ac:dyDescent="0.25">
      <c r="A39" s="58" t="s">
        <v>142</v>
      </c>
      <c r="B39" s="59" t="s">
        <v>143</v>
      </c>
      <c r="C39" s="60">
        <v>0</v>
      </c>
      <c r="D39" s="63">
        <v>623</v>
      </c>
      <c r="E39" s="62" t="s">
        <v>191</v>
      </c>
      <c r="F39" s="89">
        <v>3</v>
      </c>
      <c r="G39" s="88"/>
    </row>
    <row r="40" spans="1:7" s="2" customFormat="1" ht="15" customHeight="1" x14ac:dyDescent="0.25">
      <c r="A40" s="58" t="s">
        <v>144</v>
      </c>
      <c r="B40" s="59" t="s">
        <v>145</v>
      </c>
      <c r="C40" s="60">
        <v>0</v>
      </c>
      <c r="D40" s="63">
        <v>352</v>
      </c>
      <c r="E40" s="62" t="s">
        <v>191</v>
      </c>
      <c r="F40" s="89">
        <v>3</v>
      </c>
      <c r="G40" s="88"/>
    </row>
    <row r="41" spans="1:7" s="2" customFormat="1" ht="15" customHeight="1" x14ac:dyDescent="0.25">
      <c r="A41" s="58" t="s">
        <v>62</v>
      </c>
      <c r="B41" s="59" t="s">
        <v>63</v>
      </c>
      <c r="C41" s="60">
        <v>0</v>
      </c>
      <c r="D41" s="63">
        <v>157</v>
      </c>
      <c r="E41" s="62" t="s">
        <v>191</v>
      </c>
      <c r="F41" s="89">
        <v>3</v>
      </c>
      <c r="G41" s="88"/>
    </row>
    <row r="42" spans="1:7" s="2" customFormat="1" ht="15" customHeight="1" x14ac:dyDescent="0.25">
      <c r="A42" s="58" t="s">
        <v>64</v>
      </c>
      <c r="B42" s="59" t="s">
        <v>65</v>
      </c>
      <c r="C42" s="60">
        <v>0</v>
      </c>
      <c r="D42" s="63">
        <v>226</v>
      </c>
      <c r="E42" s="62" t="s">
        <v>191</v>
      </c>
      <c r="F42" s="89">
        <v>3</v>
      </c>
      <c r="G42" s="88"/>
    </row>
    <row r="43" spans="1:7" s="2" customFormat="1" ht="15" customHeight="1" x14ac:dyDescent="0.25">
      <c r="A43" s="58" t="s">
        <v>66</v>
      </c>
      <c r="B43" s="59" t="s">
        <v>67</v>
      </c>
      <c r="C43" s="60">
        <v>0</v>
      </c>
      <c r="D43" s="63">
        <v>89</v>
      </c>
      <c r="E43" s="62" t="s">
        <v>191</v>
      </c>
      <c r="F43" s="89">
        <v>3</v>
      </c>
      <c r="G43" s="88"/>
    </row>
    <row r="44" spans="1:7" s="2" customFormat="1" ht="15" customHeight="1" x14ac:dyDescent="0.25">
      <c r="A44" s="58" t="s">
        <v>68</v>
      </c>
      <c r="B44" s="59" t="s">
        <v>69</v>
      </c>
      <c r="C44" s="60">
        <v>0</v>
      </c>
      <c r="D44" s="63">
        <v>201</v>
      </c>
      <c r="E44" s="62" t="s">
        <v>191</v>
      </c>
      <c r="F44" s="89">
        <v>3</v>
      </c>
      <c r="G44" s="88"/>
    </row>
    <row r="45" spans="1:7" s="2" customFormat="1" ht="15" customHeight="1" x14ac:dyDescent="0.25">
      <c r="A45" s="58" t="s">
        <v>148</v>
      </c>
      <c r="B45" s="59" t="s">
        <v>149</v>
      </c>
      <c r="C45" s="60">
        <v>0</v>
      </c>
      <c r="D45" s="60">
        <v>0</v>
      </c>
      <c r="E45" s="62" t="s">
        <v>191</v>
      </c>
      <c r="F45" s="89">
        <v>3</v>
      </c>
      <c r="G45" s="88"/>
    </row>
    <row r="46" spans="1:7" s="2" customFormat="1" ht="15" customHeight="1" x14ac:dyDescent="0.25">
      <c r="A46" s="58" t="s">
        <v>150</v>
      </c>
      <c r="B46" s="59" t="s">
        <v>151</v>
      </c>
      <c r="C46" s="60">
        <v>0</v>
      </c>
      <c r="D46" s="63">
        <v>53</v>
      </c>
      <c r="E46" s="62" t="s">
        <v>191</v>
      </c>
      <c r="F46" s="89">
        <v>3</v>
      </c>
      <c r="G46" s="88"/>
    </row>
    <row r="47" spans="1:7" ht="15" customHeight="1" x14ac:dyDescent="0.2">
      <c r="A47" s="90"/>
      <c r="B47" s="90" t="s">
        <v>316</v>
      </c>
      <c r="C47" s="92">
        <v>0</v>
      </c>
      <c r="D47" s="91">
        <v>8229</v>
      </c>
      <c r="E47" s="92">
        <v>0</v>
      </c>
      <c r="F47" s="93"/>
      <c r="G47" s="88"/>
    </row>
  </sheetData>
  <mergeCells count="7">
    <mergeCell ref="A6:F6"/>
    <mergeCell ref="A8:C9"/>
    <mergeCell ref="D1:F1"/>
    <mergeCell ref="A3:C3"/>
    <mergeCell ref="D3:F4"/>
    <mergeCell ref="A4:C4"/>
    <mergeCell ref="A5:F5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5"/>
  <sheetViews>
    <sheetView view="pageBreakPreview" zoomScale="120" zoomScaleNormal="100" zoomScaleSheetLayoutView="120" workbookViewId="0"/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7" s="3" customFormat="1" ht="36.950000000000003" customHeight="1" x14ac:dyDescent="0.25">
      <c r="D1" s="167" t="s">
        <v>372</v>
      </c>
      <c r="E1" s="167"/>
      <c r="F1" s="167"/>
    </row>
    <row r="2" spans="1:7" s="2" customFormat="1" ht="15" customHeight="1" x14ac:dyDescent="0.25">
      <c r="F2" s="15" t="s">
        <v>1</v>
      </c>
    </row>
    <row r="3" spans="1:7" s="20" customFormat="1" ht="15.95" customHeight="1" x14ac:dyDescent="0.25">
      <c r="A3" s="204" t="s">
        <v>194</v>
      </c>
      <c r="B3" s="204"/>
      <c r="C3" s="204"/>
      <c r="D3" s="190" t="s">
        <v>306</v>
      </c>
      <c r="E3" s="190"/>
      <c r="F3" s="190"/>
    </row>
    <row r="4" spans="1:7" s="20" customFormat="1" ht="15.95" customHeight="1" x14ac:dyDescent="0.25">
      <c r="A4" s="205" t="s">
        <v>307</v>
      </c>
      <c r="B4" s="205"/>
      <c r="C4" s="205"/>
      <c r="D4" s="191"/>
      <c r="E4" s="191"/>
      <c r="F4" s="191"/>
    </row>
    <row r="5" spans="1:7" s="20" customFormat="1" ht="83.1" customHeight="1" x14ac:dyDescent="0.2">
      <c r="A5" s="177" t="s">
        <v>373</v>
      </c>
      <c r="B5" s="177"/>
      <c r="C5" s="177"/>
      <c r="D5" s="177"/>
      <c r="E5" s="177"/>
      <c r="F5" s="177"/>
    </row>
    <row r="6" spans="1:7" s="16" customFormat="1" ht="15" customHeight="1" x14ac:dyDescent="0.25">
      <c r="A6" s="169" t="s">
        <v>3</v>
      </c>
      <c r="B6" s="169"/>
      <c r="C6" s="169"/>
      <c r="D6" s="169"/>
      <c r="E6" s="169"/>
      <c r="F6" s="169"/>
    </row>
    <row r="7" spans="1:7" s="20" customFormat="1" ht="18.95" customHeight="1" x14ac:dyDescent="0.2"/>
    <row r="8" spans="1:7" s="20" customFormat="1" ht="15" customHeight="1" x14ac:dyDescent="0.25">
      <c r="A8" s="192" t="s">
        <v>368</v>
      </c>
      <c r="B8" s="192"/>
      <c r="C8" s="192"/>
      <c r="F8" s="83" t="s">
        <v>357</v>
      </c>
    </row>
    <row r="9" spans="1:7" s="20" customFormat="1" ht="48.95" customHeight="1" x14ac:dyDescent="0.2">
      <c r="A9" s="203"/>
      <c r="B9" s="203"/>
      <c r="C9" s="203"/>
      <c r="F9" s="84" t="s">
        <v>320</v>
      </c>
    </row>
    <row r="10" spans="1:7" ht="15" customHeight="1" x14ac:dyDescent="0.25"/>
    <row r="11" spans="1:7" s="20" customFormat="1" ht="0.95" customHeight="1" x14ac:dyDescent="0.2"/>
    <row r="12" spans="1:7" s="56" customFormat="1" ht="63" customHeight="1" x14ac:dyDescent="0.2">
      <c r="A12" s="19" t="s">
        <v>4</v>
      </c>
      <c r="B12" s="19" t="s">
        <v>5</v>
      </c>
      <c r="C12" s="7" t="s">
        <v>369</v>
      </c>
      <c r="D12" s="7" t="s">
        <v>360</v>
      </c>
      <c r="E12" s="7" t="s">
        <v>361</v>
      </c>
      <c r="F12" s="85" t="s">
        <v>315</v>
      </c>
      <c r="G12" s="86"/>
    </row>
    <row r="13" spans="1:7" s="2" customFormat="1" ht="15" customHeight="1" x14ac:dyDescent="0.25">
      <c r="A13" s="58" t="s">
        <v>128</v>
      </c>
      <c r="B13" s="59" t="s">
        <v>129</v>
      </c>
      <c r="C13" s="60">
        <v>0</v>
      </c>
      <c r="D13" s="63">
        <v>928</v>
      </c>
      <c r="E13" s="62" t="s">
        <v>191</v>
      </c>
      <c r="F13" s="89">
        <v>3</v>
      </c>
      <c r="G13" s="88"/>
    </row>
    <row r="14" spans="1:7" s="2" customFormat="1" ht="15" customHeight="1" x14ac:dyDescent="0.25">
      <c r="A14" s="58" t="s">
        <v>126</v>
      </c>
      <c r="B14" s="59" t="s">
        <v>127</v>
      </c>
      <c r="C14" s="60">
        <v>0</v>
      </c>
      <c r="D14" s="63">
        <v>143</v>
      </c>
      <c r="E14" s="62" t="s">
        <v>191</v>
      </c>
      <c r="F14" s="89">
        <v>3</v>
      </c>
      <c r="G14" s="88"/>
    </row>
    <row r="15" spans="1:7" s="2" customFormat="1" ht="15" customHeight="1" x14ac:dyDescent="0.25">
      <c r="A15" s="58" t="s">
        <v>12</v>
      </c>
      <c r="B15" s="59" t="s">
        <v>13</v>
      </c>
      <c r="C15" s="60">
        <v>0</v>
      </c>
      <c r="D15" s="63">
        <v>41</v>
      </c>
      <c r="E15" s="62" t="s">
        <v>191</v>
      </c>
      <c r="F15" s="89">
        <v>3</v>
      </c>
      <c r="G15" s="88"/>
    </row>
    <row r="16" spans="1:7" s="2" customFormat="1" ht="15" customHeight="1" x14ac:dyDescent="0.25">
      <c r="A16" s="58" t="s">
        <v>134</v>
      </c>
      <c r="B16" s="59" t="s">
        <v>135</v>
      </c>
      <c r="C16" s="60">
        <v>0</v>
      </c>
      <c r="D16" s="66">
        <v>2665</v>
      </c>
      <c r="E16" s="62" t="s">
        <v>191</v>
      </c>
      <c r="F16" s="89">
        <v>3</v>
      </c>
      <c r="G16" s="88"/>
    </row>
    <row r="17" spans="1:7" s="2" customFormat="1" ht="15" customHeight="1" x14ac:dyDescent="0.25">
      <c r="A17" s="58" t="s">
        <v>136</v>
      </c>
      <c r="B17" s="59" t="s">
        <v>137</v>
      </c>
      <c r="C17" s="60">
        <v>0</v>
      </c>
      <c r="D17" s="66">
        <v>1902</v>
      </c>
      <c r="E17" s="62" t="s">
        <v>191</v>
      </c>
      <c r="F17" s="89">
        <v>3</v>
      </c>
      <c r="G17" s="88"/>
    </row>
    <row r="18" spans="1:7" s="2" customFormat="1" ht="15" customHeight="1" x14ac:dyDescent="0.25">
      <c r="A18" s="58" t="s">
        <v>152</v>
      </c>
      <c r="B18" s="59" t="s">
        <v>153</v>
      </c>
      <c r="C18" s="60">
        <v>0</v>
      </c>
      <c r="D18" s="66">
        <v>1359</v>
      </c>
      <c r="E18" s="62" t="s">
        <v>191</v>
      </c>
      <c r="F18" s="89">
        <v>3</v>
      </c>
      <c r="G18" s="88"/>
    </row>
    <row r="19" spans="1:7" s="2" customFormat="1" ht="15" customHeight="1" x14ac:dyDescent="0.25">
      <c r="A19" s="58" t="s">
        <v>118</v>
      </c>
      <c r="B19" s="59" t="s">
        <v>119</v>
      </c>
      <c r="C19" s="60">
        <v>0</v>
      </c>
      <c r="D19" s="63">
        <v>804</v>
      </c>
      <c r="E19" s="62" t="s">
        <v>191</v>
      </c>
      <c r="F19" s="89">
        <v>3</v>
      </c>
      <c r="G19" s="88"/>
    </row>
    <row r="20" spans="1:7" s="2" customFormat="1" ht="15" customHeight="1" x14ac:dyDescent="0.25">
      <c r="A20" s="58" t="s">
        <v>26</v>
      </c>
      <c r="B20" s="59" t="s">
        <v>27</v>
      </c>
      <c r="C20" s="60">
        <v>0</v>
      </c>
      <c r="D20" s="63">
        <v>399</v>
      </c>
      <c r="E20" s="62" t="s">
        <v>191</v>
      </c>
      <c r="F20" s="89">
        <v>3</v>
      </c>
      <c r="G20" s="88"/>
    </row>
    <row r="21" spans="1:7" s="2" customFormat="1" ht="15" customHeight="1" x14ac:dyDescent="0.25">
      <c r="A21" s="58" t="s">
        <v>122</v>
      </c>
      <c r="B21" s="59" t="s">
        <v>123</v>
      </c>
      <c r="C21" s="60">
        <v>0</v>
      </c>
      <c r="D21" s="66">
        <v>1435</v>
      </c>
      <c r="E21" s="62" t="s">
        <v>191</v>
      </c>
      <c r="F21" s="89">
        <v>3</v>
      </c>
      <c r="G21" s="88"/>
    </row>
    <row r="22" spans="1:7" s="2" customFormat="1" ht="15" customHeight="1" x14ac:dyDescent="0.25">
      <c r="A22" s="58" t="s">
        <v>146</v>
      </c>
      <c r="B22" s="59" t="s">
        <v>147</v>
      </c>
      <c r="C22" s="60">
        <v>0</v>
      </c>
      <c r="D22" s="63">
        <v>962</v>
      </c>
      <c r="E22" s="62" t="s">
        <v>191</v>
      </c>
      <c r="F22" s="89">
        <v>3</v>
      </c>
      <c r="G22" s="88"/>
    </row>
    <row r="23" spans="1:7" s="2" customFormat="1" ht="15" customHeight="1" x14ac:dyDescent="0.25">
      <c r="A23" s="58" t="s">
        <v>138</v>
      </c>
      <c r="B23" s="59" t="s">
        <v>139</v>
      </c>
      <c r="C23" s="60">
        <v>0</v>
      </c>
      <c r="D23" s="63">
        <v>346</v>
      </c>
      <c r="E23" s="62" t="s">
        <v>191</v>
      </c>
      <c r="F23" s="89">
        <v>3</v>
      </c>
      <c r="G23" s="88"/>
    </row>
    <row r="24" spans="1:7" s="2" customFormat="1" ht="15" customHeight="1" x14ac:dyDescent="0.25">
      <c r="A24" s="58" t="s">
        <v>30</v>
      </c>
      <c r="B24" s="59" t="s">
        <v>31</v>
      </c>
      <c r="C24" s="60">
        <v>0</v>
      </c>
      <c r="D24" s="63">
        <v>129</v>
      </c>
      <c r="E24" s="62" t="s">
        <v>191</v>
      </c>
      <c r="F24" s="89">
        <v>3</v>
      </c>
      <c r="G24" s="88"/>
    </row>
    <row r="25" spans="1:7" s="2" customFormat="1" ht="15" customHeight="1" x14ac:dyDescent="0.25">
      <c r="A25" s="58" t="s">
        <v>32</v>
      </c>
      <c r="B25" s="59" t="s">
        <v>33</v>
      </c>
      <c r="C25" s="60">
        <v>0</v>
      </c>
      <c r="D25" s="63">
        <v>281</v>
      </c>
      <c r="E25" s="62" t="s">
        <v>191</v>
      </c>
      <c r="F25" s="89">
        <v>3</v>
      </c>
      <c r="G25" s="88"/>
    </row>
    <row r="26" spans="1:7" s="2" customFormat="1" ht="15" customHeight="1" x14ac:dyDescent="0.25">
      <c r="A26" s="58" t="s">
        <v>34</v>
      </c>
      <c r="B26" s="59" t="s">
        <v>35</v>
      </c>
      <c r="C26" s="60">
        <v>0</v>
      </c>
      <c r="D26" s="63">
        <v>169</v>
      </c>
      <c r="E26" s="62" t="s">
        <v>191</v>
      </c>
      <c r="F26" s="89">
        <v>3</v>
      </c>
      <c r="G26" s="88"/>
    </row>
    <row r="27" spans="1:7" s="2" customFormat="1" ht="15" customHeight="1" x14ac:dyDescent="0.25">
      <c r="A27" s="58" t="s">
        <v>140</v>
      </c>
      <c r="B27" s="59" t="s">
        <v>141</v>
      </c>
      <c r="C27" s="60">
        <v>0</v>
      </c>
      <c r="D27" s="63">
        <v>501</v>
      </c>
      <c r="E27" s="62" t="s">
        <v>191</v>
      </c>
      <c r="F27" s="89">
        <v>3</v>
      </c>
      <c r="G27" s="88"/>
    </row>
    <row r="28" spans="1:7" s="2" customFormat="1" ht="15" customHeight="1" x14ac:dyDescent="0.25">
      <c r="A28" s="58" t="s">
        <v>36</v>
      </c>
      <c r="B28" s="59" t="s">
        <v>37</v>
      </c>
      <c r="C28" s="60">
        <v>0</v>
      </c>
      <c r="D28" s="63">
        <v>719</v>
      </c>
      <c r="E28" s="62" t="s">
        <v>191</v>
      </c>
      <c r="F28" s="89">
        <v>3</v>
      </c>
      <c r="G28" s="88"/>
    </row>
    <row r="29" spans="1:7" s="2" customFormat="1" ht="15" customHeight="1" x14ac:dyDescent="0.25">
      <c r="A29" s="58" t="s">
        <v>38</v>
      </c>
      <c r="B29" s="59" t="s">
        <v>39</v>
      </c>
      <c r="C29" s="60">
        <v>0</v>
      </c>
      <c r="D29" s="63">
        <v>251</v>
      </c>
      <c r="E29" s="62" t="s">
        <v>191</v>
      </c>
      <c r="F29" s="89">
        <v>3</v>
      </c>
      <c r="G29" s="88"/>
    </row>
    <row r="30" spans="1:7" s="2" customFormat="1" ht="15" customHeight="1" x14ac:dyDescent="0.25">
      <c r="A30" s="58" t="s">
        <v>40</v>
      </c>
      <c r="B30" s="59" t="s">
        <v>41</v>
      </c>
      <c r="C30" s="60">
        <v>0</v>
      </c>
      <c r="D30" s="63">
        <v>207</v>
      </c>
      <c r="E30" s="62" t="s">
        <v>191</v>
      </c>
      <c r="F30" s="89">
        <v>3</v>
      </c>
      <c r="G30" s="88"/>
    </row>
    <row r="31" spans="1:7" s="2" customFormat="1" ht="15" customHeight="1" x14ac:dyDescent="0.25">
      <c r="A31" s="58" t="s">
        <v>156</v>
      </c>
      <c r="B31" s="59" t="s">
        <v>157</v>
      </c>
      <c r="C31" s="60">
        <v>0</v>
      </c>
      <c r="D31" s="63">
        <v>680</v>
      </c>
      <c r="E31" s="62" t="s">
        <v>191</v>
      </c>
      <c r="F31" s="89">
        <v>3</v>
      </c>
      <c r="G31" s="88"/>
    </row>
    <row r="32" spans="1:7" s="2" customFormat="1" ht="15" customHeight="1" x14ac:dyDescent="0.25">
      <c r="A32" s="58" t="s">
        <v>42</v>
      </c>
      <c r="B32" s="59" t="s">
        <v>43</v>
      </c>
      <c r="C32" s="60">
        <v>0</v>
      </c>
      <c r="D32" s="63">
        <v>545</v>
      </c>
      <c r="E32" s="62" t="s">
        <v>191</v>
      </c>
      <c r="F32" s="89">
        <v>3</v>
      </c>
      <c r="G32" s="88"/>
    </row>
    <row r="33" spans="1:7" s="2" customFormat="1" ht="15" customHeight="1" x14ac:dyDescent="0.25">
      <c r="A33" s="58" t="s">
        <v>44</v>
      </c>
      <c r="B33" s="59" t="s">
        <v>45</v>
      </c>
      <c r="C33" s="60">
        <v>0</v>
      </c>
      <c r="D33" s="63">
        <v>259</v>
      </c>
      <c r="E33" s="62" t="s">
        <v>191</v>
      </c>
      <c r="F33" s="89">
        <v>3</v>
      </c>
      <c r="G33" s="88"/>
    </row>
    <row r="34" spans="1:7" s="2" customFormat="1" ht="15" customHeight="1" x14ac:dyDescent="0.25">
      <c r="A34" s="58" t="s">
        <v>46</v>
      </c>
      <c r="B34" s="59" t="s">
        <v>47</v>
      </c>
      <c r="C34" s="60">
        <v>0</v>
      </c>
      <c r="D34" s="63">
        <v>535</v>
      </c>
      <c r="E34" s="62" t="s">
        <v>191</v>
      </c>
      <c r="F34" s="89">
        <v>3</v>
      </c>
      <c r="G34" s="88"/>
    </row>
    <row r="35" spans="1:7" s="2" customFormat="1" ht="15" customHeight="1" x14ac:dyDescent="0.25">
      <c r="A35" s="58" t="s">
        <v>48</v>
      </c>
      <c r="B35" s="59" t="s">
        <v>49</v>
      </c>
      <c r="C35" s="60">
        <v>0</v>
      </c>
      <c r="D35" s="63">
        <v>205</v>
      </c>
      <c r="E35" s="62" t="s">
        <v>191</v>
      </c>
      <c r="F35" s="89">
        <v>3</v>
      </c>
      <c r="G35" s="88"/>
    </row>
    <row r="36" spans="1:7" s="2" customFormat="1" ht="15" customHeight="1" x14ac:dyDescent="0.25">
      <c r="A36" s="58" t="s">
        <v>50</v>
      </c>
      <c r="B36" s="59" t="s">
        <v>51</v>
      </c>
      <c r="C36" s="60">
        <v>0</v>
      </c>
      <c r="D36" s="63">
        <v>896</v>
      </c>
      <c r="E36" s="62" t="s">
        <v>191</v>
      </c>
      <c r="F36" s="89">
        <v>3</v>
      </c>
      <c r="G36" s="88"/>
    </row>
    <row r="37" spans="1:7" s="2" customFormat="1" ht="15" customHeight="1" x14ac:dyDescent="0.25">
      <c r="A37" s="58" t="s">
        <v>52</v>
      </c>
      <c r="B37" s="59" t="s">
        <v>53</v>
      </c>
      <c r="C37" s="60">
        <v>0</v>
      </c>
      <c r="D37" s="63">
        <v>331</v>
      </c>
      <c r="E37" s="62" t="s">
        <v>191</v>
      </c>
      <c r="F37" s="89">
        <v>3</v>
      </c>
      <c r="G37" s="88"/>
    </row>
    <row r="38" spans="1:7" s="2" customFormat="1" ht="15" customHeight="1" x14ac:dyDescent="0.25">
      <c r="A38" s="58" t="s">
        <v>54</v>
      </c>
      <c r="B38" s="59" t="s">
        <v>55</v>
      </c>
      <c r="C38" s="60">
        <v>0</v>
      </c>
      <c r="D38" s="63">
        <v>250</v>
      </c>
      <c r="E38" s="62" t="s">
        <v>191</v>
      </c>
      <c r="F38" s="89">
        <v>3</v>
      </c>
      <c r="G38" s="88"/>
    </row>
    <row r="39" spans="1:7" s="2" customFormat="1" ht="15" customHeight="1" x14ac:dyDescent="0.25">
      <c r="A39" s="58" t="s">
        <v>56</v>
      </c>
      <c r="B39" s="59" t="s">
        <v>57</v>
      </c>
      <c r="C39" s="60">
        <v>0</v>
      </c>
      <c r="D39" s="63">
        <v>267</v>
      </c>
      <c r="E39" s="62" t="s">
        <v>191</v>
      </c>
      <c r="F39" s="89">
        <v>3</v>
      </c>
      <c r="G39" s="88"/>
    </row>
    <row r="40" spans="1:7" s="2" customFormat="1" ht="15" customHeight="1" x14ac:dyDescent="0.25">
      <c r="A40" s="58" t="s">
        <v>58</v>
      </c>
      <c r="B40" s="59" t="s">
        <v>59</v>
      </c>
      <c r="C40" s="60">
        <v>0</v>
      </c>
      <c r="D40" s="63">
        <v>353</v>
      </c>
      <c r="E40" s="62" t="s">
        <v>191</v>
      </c>
      <c r="F40" s="89">
        <v>3</v>
      </c>
      <c r="G40" s="88"/>
    </row>
    <row r="41" spans="1:7" s="2" customFormat="1" ht="15" customHeight="1" x14ac:dyDescent="0.25">
      <c r="A41" s="58" t="s">
        <v>60</v>
      </c>
      <c r="B41" s="59" t="s">
        <v>61</v>
      </c>
      <c r="C41" s="60">
        <v>0</v>
      </c>
      <c r="D41" s="63">
        <v>239</v>
      </c>
      <c r="E41" s="62" t="s">
        <v>191</v>
      </c>
      <c r="F41" s="89">
        <v>3</v>
      </c>
      <c r="G41" s="88"/>
    </row>
    <row r="42" spans="1:7" s="2" customFormat="1" ht="15" customHeight="1" x14ac:dyDescent="0.25">
      <c r="A42" s="58" t="s">
        <v>142</v>
      </c>
      <c r="B42" s="59" t="s">
        <v>143</v>
      </c>
      <c r="C42" s="60">
        <v>0</v>
      </c>
      <c r="D42" s="66">
        <v>1049</v>
      </c>
      <c r="E42" s="62" t="s">
        <v>191</v>
      </c>
      <c r="F42" s="89">
        <v>3</v>
      </c>
      <c r="G42" s="88"/>
    </row>
    <row r="43" spans="1:7" s="2" customFormat="1" ht="15" customHeight="1" x14ac:dyDescent="0.25">
      <c r="A43" s="58" t="s">
        <v>144</v>
      </c>
      <c r="B43" s="59" t="s">
        <v>145</v>
      </c>
      <c r="C43" s="60">
        <v>0</v>
      </c>
      <c r="D43" s="63">
        <v>713</v>
      </c>
      <c r="E43" s="62" t="s">
        <v>191</v>
      </c>
      <c r="F43" s="89">
        <v>3</v>
      </c>
      <c r="G43" s="88"/>
    </row>
    <row r="44" spans="1:7" s="2" customFormat="1" ht="15" customHeight="1" x14ac:dyDescent="0.25">
      <c r="A44" s="58" t="s">
        <v>62</v>
      </c>
      <c r="B44" s="59" t="s">
        <v>63</v>
      </c>
      <c r="C44" s="60">
        <v>0</v>
      </c>
      <c r="D44" s="63">
        <v>241</v>
      </c>
      <c r="E44" s="62" t="s">
        <v>191</v>
      </c>
      <c r="F44" s="89">
        <v>3</v>
      </c>
      <c r="G44" s="88"/>
    </row>
    <row r="45" spans="1:7" s="2" customFormat="1" ht="15" customHeight="1" x14ac:dyDescent="0.25">
      <c r="A45" s="58" t="s">
        <v>64</v>
      </c>
      <c r="B45" s="59" t="s">
        <v>65</v>
      </c>
      <c r="C45" s="60">
        <v>0</v>
      </c>
      <c r="D45" s="63">
        <v>401</v>
      </c>
      <c r="E45" s="62" t="s">
        <v>191</v>
      </c>
      <c r="F45" s="89">
        <v>3</v>
      </c>
      <c r="G45" s="88"/>
    </row>
    <row r="46" spans="1:7" s="2" customFormat="1" ht="15" customHeight="1" x14ac:dyDescent="0.25">
      <c r="A46" s="58" t="s">
        <v>66</v>
      </c>
      <c r="B46" s="59" t="s">
        <v>67</v>
      </c>
      <c r="C46" s="60">
        <v>0</v>
      </c>
      <c r="D46" s="63">
        <v>243</v>
      </c>
      <c r="E46" s="62" t="s">
        <v>191</v>
      </c>
      <c r="F46" s="89">
        <v>3</v>
      </c>
      <c r="G46" s="88"/>
    </row>
    <row r="47" spans="1:7" s="2" customFormat="1" ht="15" customHeight="1" x14ac:dyDescent="0.25">
      <c r="A47" s="58" t="s">
        <v>68</v>
      </c>
      <c r="B47" s="59" t="s">
        <v>69</v>
      </c>
      <c r="C47" s="60">
        <v>0</v>
      </c>
      <c r="D47" s="63">
        <v>324</v>
      </c>
      <c r="E47" s="62" t="s">
        <v>191</v>
      </c>
      <c r="F47" s="89">
        <v>3</v>
      </c>
      <c r="G47" s="88"/>
    </row>
    <row r="48" spans="1:7" s="2" customFormat="1" ht="15" customHeight="1" x14ac:dyDescent="0.25">
      <c r="A48" s="58" t="s">
        <v>148</v>
      </c>
      <c r="B48" s="59" t="s">
        <v>149</v>
      </c>
      <c r="C48" s="60">
        <v>0</v>
      </c>
      <c r="D48" s="63">
        <v>43</v>
      </c>
      <c r="E48" s="62" t="s">
        <v>191</v>
      </c>
      <c r="F48" s="89">
        <v>3</v>
      </c>
      <c r="G48" s="88"/>
    </row>
    <row r="49" spans="1:7" s="2" customFormat="1" ht="15" customHeight="1" x14ac:dyDescent="0.25">
      <c r="A49" s="58" t="s">
        <v>70</v>
      </c>
      <c r="B49" s="59" t="s">
        <v>71</v>
      </c>
      <c r="C49" s="60">
        <v>0</v>
      </c>
      <c r="D49" s="63">
        <v>814</v>
      </c>
      <c r="E49" s="62" t="s">
        <v>191</v>
      </c>
      <c r="F49" s="89">
        <v>3</v>
      </c>
      <c r="G49" s="88"/>
    </row>
    <row r="50" spans="1:7" s="2" customFormat="1" ht="15" customHeight="1" x14ac:dyDescent="0.25">
      <c r="A50" s="58" t="s">
        <v>72</v>
      </c>
      <c r="B50" s="59" t="s">
        <v>73</v>
      </c>
      <c r="C50" s="60">
        <v>0</v>
      </c>
      <c r="D50" s="63">
        <v>22</v>
      </c>
      <c r="E50" s="62" t="s">
        <v>191</v>
      </c>
      <c r="F50" s="89">
        <v>3</v>
      </c>
      <c r="G50" s="88"/>
    </row>
    <row r="51" spans="1:7" s="2" customFormat="1" ht="15" customHeight="1" x14ac:dyDescent="0.25">
      <c r="A51" s="58" t="s">
        <v>74</v>
      </c>
      <c r="B51" s="59" t="s">
        <v>75</v>
      </c>
      <c r="C51" s="60">
        <v>0</v>
      </c>
      <c r="D51" s="63">
        <v>9</v>
      </c>
      <c r="E51" s="62" t="s">
        <v>191</v>
      </c>
      <c r="F51" s="89">
        <v>3</v>
      </c>
      <c r="G51" s="88"/>
    </row>
    <row r="52" spans="1:7" s="2" customFormat="1" ht="15" customHeight="1" x14ac:dyDescent="0.25">
      <c r="A52" s="58" t="s">
        <v>76</v>
      </c>
      <c r="B52" s="59" t="s">
        <v>77</v>
      </c>
      <c r="C52" s="60">
        <v>0</v>
      </c>
      <c r="D52" s="63">
        <v>32</v>
      </c>
      <c r="E52" s="62" t="s">
        <v>191</v>
      </c>
      <c r="F52" s="89">
        <v>3</v>
      </c>
      <c r="G52" s="88"/>
    </row>
    <row r="53" spans="1:7" s="2" customFormat="1" ht="15" customHeight="1" x14ac:dyDescent="0.25">
      <c r="A53" s="58" t="s">
        <v>150</v>
      </c>
      <c r="B53" s="59" t="s">
        <v>151</v>
      </c>
      <c r="C53" s="60">
        <v>0</v>
      </c>
      <c r="D53" s="63">
        <v>819</v>
      </c>
      <c r="E53" s="62" t="s">
        <v>191</v>
      </c>
      <c r="F53" s="89">
        <v>3</v>
      </c>
      <c r="G53" s="88"/>
    </row>
    <row r="54" spans="1:7" s="2" customFormat="1" ht="15" customHeight="1" x14ac:dyDescent="0.25">
      <c r="A54" s="58" t="s">
        <v>154</v>
      </c>
      <c r="B54" s="59" t="s">
        <v>155</v>
      </c>
      <c r="C54" s="60">
        <v>0</v>
      </c>
      <c r="D54" s="63">
        <v>537</v>
      </c>
      <c r="E54" s="62" t="s">
        <v>191</v>
      </c>
      <c r="F54" s="89">
        <v>3</v>
      </c>
      <c r="G54" s="88"/>
    </row>
    <row r="55" spans="1:7" ht="15" customHeight="1" x14ac:dyDescent="0.2">
      <c r="A55" s="90"/>
      <c r="B55" s="90" t="s">
        <v>316</v>
      </c>
      <c r="C55" s="92">
        <v>0</v>
      </c>
      <c r="D55" s="91">
        <v>23048</v>
      </c>
      <c r="E55" s="92">
        <v>0</v>
      </c>
      <c r="F55" s="93"/>
      <c r="G55" s="88"/>
    </row>
  </sheetData>
  <mergeCells count="7">
    <mergeCell ref="A6:F6"/>
    <mergeCell ref="A8:C9"/>
    <mergeCell ref="D1:F1"/>
    <mergeCell ref="A3:C3"/>
    <mergeCell ref="D3:F4"/>
    <mergeCell ref="A4:C4"/>
    <mergeCell ref="A5:F5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2"/>
  <sheetViews>
    <sheetView view="pageBreakPreview" zoomScale="130" zoomScaleNormal="100" zoomScaleSheetLayoutView="130" workbookViewId="0"/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7" s="3" customFormat="1" ht="36.950000000000003" customHeight="1" x14ac:dyDescent="0.25">
      <c r="D1" s="167" t="s">
        <v>374</v>
      </c>
      <c r="E1" s="167"/>
      <c r="F1" s="167"/>
    </row>
    <row r="2" spans="1:7" s="2" customFormat="1" ht="15" customHeight="1" x14ac:dyDescent="0.25">
      <c r="F2" s="15" t="s">
        <v>1</v>
      </c>
    </row>
    <row r="3" spans="1:7" s="20" customFormat="1" ht="15.95" customHeight="1" x14ac:dyDescent="0.25">
      <c r="A3" s="204" t="s">
        <v>180</v>
      </c>
      <c r="B3" s="204"/>
      <c r="C3" s="204"/>
      <c r="D3" s="190" t="s">
        <v>306</v>
      </c>
      <c r="E3" s="190"/>
      <c r="F3" s="190"/>
    </row>
    <row r="4" spans="1:7" s="20" customFormat="1" ht="15.95" customHeight="1" x14ac:dyDescent="0.25">
      <c r="A4" s="205" t="s">
        <v>307</v>
      </c>
      <c r="B4" s="205"/>
      <c r="C4" s="205"/>
      <c r="D4" s="191"/>
      <c r="E4" s="191"/>
      <c r="F4" s="191"/>
    </row>
    <row r="5" spans="1:7" s="20" customFormat="1" ht="83.1" customHeight="1" x14ac:dyDescent="0.2">
      <c r="A5" s="177" t="s">
        <v>375</v>
      </c>
      <c r="B5" s="177"/>
      <c r="C5" s="177"/>
      <c r="D5" s="177"/>
      <c r="E5" s="177"/>
      <c r="F5" s="177"/>
    </row>
    <row r="6" spans="1:7" s="16" customFormat="1" ht="15" customHeight="1" x14ac:dyDescent="0.25">
      <c r="A6" s="169" t="s">
        <v>3</v>
      </c>
      <c r="B6" s="169"/>
      <c r="C6" s="169"/>
      <c r="D6" s="169"/>
      <c r="E6" s="169"/>
      <c r="F6" s="169"/>
    </row>
    <row r="7" spans="1:7" s="20" customFormat="1" ht="18.95" customHeight="1" x14ac:dyDescent="0.2"/>
    <row r="8" spans="1:7" s="20" customFormat="1" ht="15" customHeight="1" x14ac:dyDescent="0.25">
      <c r="A8" s="192" t="s">
        <v>376</v>
      </c>
      <c r="B8" s="192"/>
      <c r="C8" s="192"/>
      <c r="F8" s="83" t="s">
        <v>310</v>
      </c>
    </row>
    <row r="9" spans="1:7" s="20" customFormat="1" ht="48.95" customHeight="1" x14ac:dyDescent="0.2">
      <c r="A9" s="203"/>
      <c r="B9" s="203"/>
      <c r="C9" s="203"/>
      <c r="F9" s="84" t="s">
        <v>358</v>
      </c>
    </row>
    <row r="10" spans="1:7" ht="15" customHeight="1" x14ac:dyDescent="0.25"/>
    <row r="11" spans="1:7" s="20" customFormat="1" ht="0.95" customHeight="1" x14ac:dyDescent="0.2"/>
    <row r="12" spans="1:7" s="56" customFormat="1" ht="50.1" customHeight="1" x14ac:dyDescent="0.2">
      <c r="A12" s="19" t="s">
        <v>4</v>
      </c>
      <c r="B12" s="19" t="s">
        <v>5</v>
      </c>
      <c r="C12" s="7" t="s">
        <v>359</v>
      </c>
      <c r="D12" s="7" t="s">
        <v>360</v>
      </c>
      <c r="E12" s="7" t="s">
        <v>377</v>
      </c>
      <c r="F12" s="85" t="s">
        <v>315</v>
      </c>
      <c r="G12" s="86"/>
    </row>
    <row r="13" spans="1:7" s="2" customFormat="1" ht="15" customHeight="1" x14ac:dyDescent="0.25">
      <c r="A13" s="58" t="s">
        <v>12</v>
      </c>
      <c r="B13" s="59" t="s">
        <v>13</v>
      </c>
      <c r="C13" s="60">
        <v>0</v>
      </c>
      <c r="D13" s="60">
        <v>0</v>
      </c>
      <c r="E13" s="62"/>
      <c r="F13" s="89">
        <v>8</v>
      </c>
      <c r="G13" s="88"/>
    </row>
    <row r="14" spans="1:7" s="2" customFormat="1" ht="15" customHeight="1" x14ac:dyDescent="0.25">
      <c r="A14" s="58" t="s">
        <v>134</v>
      </c>
      <c r="B14" s="59" t="s">
        <v>135</v>
      </c>
      <c r="C14" s="60">
        <v>0</v>
      </c>
      <c r="D14" s="63">
        <v>2</v>
      </c>
      <c r="E14" s="62"/>
      <c r="F14" s="89">
        <v>8</v>
      </c>
      <c r="G14" s="88"/>
    </row>
    <row r="15" spans="1:7" s="2" customFormat="1" ht="15" customHeight="1" x14ac:dyDescent="0.25">
      <c r="A15" s="58" t="s">
        <v>130</v>
      </c>
      <c r="B15" s="59" t="s">
        <v>131</v>
      </c>
      <c r="C15" s="60">
        <v>0</v>
      </c>
      <c r="D15" s="63">
        <v>310</v>
      </c>
      <c r="E15" s="62"/>
      <c r="F15" s="89">
        <v>8</v>
      </c>
      <c r="G15" s="88"/>
    </row>
    <row r="16" spans="1:7" s="2" customFormat="1" ht="15" customHeight="1" x14ac:dyDescent="0.25">
      <c r="A16" s="58" t="s">
        <v>16</v>
      </c>
      <c r="B16" s="59" t="s">
        <v>17</v>
      </c>
      <c r="C16" s="60">
        <v>0</v>
      </c>
      <c r="D16" s="63">
        <v>51</v>
      </c>
      <c r="E16" s="62"/>
      <c r="F16" s="89">
        <v>8</v>
      </c>
      <c r="G16" s="88"/>
    </row>
    <row r="17" spans="1:7" s="2" customFormat="1" ht="15" customHeight="1" x14ac:dyDescent="0.25">
      <c r="A17" s="58" t="s">
        <v>118</v>
      </c>
      <c r="B17" s="59" t="s">
        <v>119</v>
      </c>
      <c r="C17" s="60">
        <v>0</v>
      </c>
      <c r="D17" s="63">
        <v>4</v>
      </c>
      <c r="E17" s="62"/>
      <c r="F17" s="89">
        <v>8</v>
      </c>
      <c r="G17" s="88"/>
    </row>
    <row r="18" spans="1:7" s="2" customFormat="1" ht="15" customHeight="1" x14ac:dyDescent="0.25">
      <c r="A18" s="58" t="s">
        <v>26</v>
      </c>
      <c r="B18" s="59" t="s">
        <v>27</v>
      </c>
      <c r="C18" s="60">
        <v>0</v>
      </c>
      <c r="D18" s="60">
        <v>0</v>
      </c>
      <c r="E18" s="62"/>
      <c r="F18" s="89">
        <v>8</v>
      </c>
      <c r="G18" s="88"/>
    </row>
    <row r="19" spans="1:7" s="2" customFormat="1" ht="15" customHeight="1" x14ac:dyDescent="0.25">
      <c r="A19" s="58" t="s">
        <v>122</v>
      </c>
      <c r="B19" s="59" t="s">
        <v>123</v>
      </c>
      <c r="C19" s="60">
        <v>0</v>
      </c>
      <c r="D19" s="63">
        <v>4</v>
      </c>
      <c r="E19" s="62"/>
      <c r="F19" s="89">
        <v>8</v>
      </c>
      <c r="G19" s="88"/>
    </row>
    <row r="20" spans="1:7" s="2" customFormat="1" ht="15" customHeight="1" x14ac:dyDescent="0.25">
      <c r="A20" s="58" t="s">
        <v>146</v>
      </c>
      <c r="B20" s="59" t="s">
        <v>147</v>
      </c>
      <c r="C20" s="60">
        <v>0</v>
      </c>
      <c r="D20" s="63">
        <v>4</v>
      </c>
      <c r="E20" s="62"/>
      <c r="F20" s="89">
        <v>8</v>
      </c>
      <c r="G20" s="88"/>
    </row>
    <row r="21" spans="1:7" s="2" customFormat="1" ht="15" customHeight="1" x14ac:dyDescent="0.25">
      <c r="A21" s="58" t="s">
        <v>138</v>
      </c>
      <c r="B21" s="59" t="s">
        <v>139</v>
      </c>
      <c r="C21" s="60">
        <v>0</v>
      </c>
      <c r="D21" s="63">
        <v>3</v>
      </c>
      <c r="E21" s="62"/>
      <c r="F21" s="89">
        <v>8</v>
      </c>
      <c r="G21" s="88"/>
    </row>
    <row r="22" spans="1:7" s="2" customFormat="1" ht="15" customHeight="1" x14ac:dyDescent="0.25">
      <c r="A22" s="58" t="s">
        <v>30</v>
      </c>
      <c r="B22" s="59" t="s">
        <v>31</v>
      </c>
      <c r="C22" s="60">
        <v>0</v>
      </c>
      <c r="D22" s="60">
        <v>0</v>
      </c>
      <c r="E22" s="62"/>
      <c r="F22" s="89">
        <v>8</v>
      </c>
      <c r="G22" s="88"/>
    </row>
    <row r="23" spans="1:7" s="2" customFormat="1" ht="15" customHeight="1" x14ac:dyDescent="0.25">
      <c r="A23" s="58" t="s">
        <v>32</v>
      </c>
      <c r="B23" s="59" t="s">
        <v>33</v>
      </c>
      <c r="C23" s="60">
        <v>0</v>
      </c>
      <c r="D23" s="60">
        <v>0</v>
      </c>
      <c r="E23" s="62"/>
      <c r="F23" s="89">
        <v>8</v>
      </c>
      <c r="G23" s="88"/>
    </row>
    <row r="24" spans="1:7" s="2" customFormat="1" ht="15" customHeight="1" x14ac:dyDescent="0.25">
      <c r="A24" s="58" t="s">
        <v>34</v>
      </c>
      <c r="B24" s="59" t="s">
        <v>35</v>
      </c>
      <c r="C24" s="60">
        <v>0</v>
      </c>
      <c r="D24" s="63">
        <v>1</v>
      </c>
      <c r="E24" s="62"/>
      <c r="F24" s="89">
        <v>8</v>
      </c>
      <c r="G24" s="88"/>
    </row>
    <row r="25" spans="1:7" s="2" customFormat="1" ht="15" customHeight="1" x14ac:dyDescent="0.25">
      <c r="A25" s="58" t="s">
        <v>140</v>
      </c>
      <c r="B25" s="59" t="s">
        <v>141</v>
      </c>
      <c r="C25" s="60">
        <v>0</v>
      </c>
      <c r="D25" s="60">
        <v>0</v>
      </c>
      <c r="E25" s="62"/>
      <c r="F25" s="89">
        <v>8</v>
      </c>
      <c r="G25" s="88"/>
    </row>
    <row r="26" spans="1:7" s="2" customFormat="1" ht="15" customHeight="1" x14ac:dyDescent="0.25">
      <c r="A26" s="58" t="s">
        <v>36</v>
      </c>
      <c r="B26" s="59" t="s">
        <v>37</v>
      </c>
      <c r="C26" s="60">
        <v>0</v>
      </c>
      <c r="D26" s="60">
        <v>0</v>
      </c>
      <c r="E26" s="62"/>
      <c r="F26" s="89">
        <v>8</v>
      </c>
      <c r="G26" s="88"/>
    </row>
    <row r="27" spans="1:7" s="2" customFormat="1" ht="15" customHeight="1" x14ac:dyDescent="0.25">
      <c r="A27" s="58" t="s">
        <v>38</v>
      </c>
      <c r="B27" s="59" t="s">
        <v>39</v>
      </c>
      <c r="C27" s="60">
        <v>0</v>
      </c>
      <c r="D27" s="63">
        <v>8</v>
      </c>
      <c r="E27" s="62"/>
      <c r="F27" s="89">
        <v>8</v>
      </c>
      <c r="G27" s="88"/>
    </row>
    <row r="28" spans="1:7" s="2" customFormat="1" ht="15" customHeight="1" x14ac:dyDescent="0.25">
      <c r="A28" s="58" t="s">
        <v>40</v>
      </c>
      <c r="B28" s="59" t="s">
        <v>41</v>
      </c>
      <c r="C28" s="60">
        <v>0</v>
      </c>
      <c r="D28" s="60">
        <v>0</v>
      </c>
      <c r="E28" s="62"/>
      <c r="F28" s="89">
        <v>8</v>
      </c>
      <c r="G28" s="88"/>
    </row>
    <row r="29" spans="1:7" s="2" customFormat="1" ht="15" customHeight="1" x14ac:dyDescent="0.25">
      <c r="A29" s="58" t="s">
        <v>156</v>
      </c>
      <c r="B29" s="59" t="s">
        <v>157</v>
      </c>
      <c r="C29" s="60">
        <v>0</v>
      </c>
      <c r="D29" s="60">
        <v>0</v>
      </c>
      <c r="E29" s="62"/>
      <c r="F29" s="89">
        <v>8</v>
      </c>
      <c r="G29" s="88"/>
    </row>
    <row r="30" spans="1:7" s="2" customFormat="1" ht="15" customHeight="1" x14ac:dyDescent="0.25">
      <c r="A30" s="58" t="s">
        <v>42</v>
      </c>
      <c r="B30" s="59" t="s">
        <v>43</v>
      </c>
      <c r="C30" s="60">
        <v>0</v>
      </c>
      <c r="D30" s="63">
        <v>4</v>
      </c>
      <c r="E30" s="62"/>
      <c r="F30" s="89">
        <v>8</v>
      </c>
      <c r="G30" s="88"/>
    </row>
    <row r="31" spans="1:7" s="2" customFormat="1" ht="15" customHeight="1" x14ac:dyDescent="0.25">
      <c r="A31" s="58" t="s">
        <v>44</v>
      </c>
      <c r="B31" s="59" t="s">
        <v>45</v>
      </c>
      <c r="C31" s="60">
        <v>0</v>
      </c>
      <c r="D31" s="60">
        <v>0</v>
      </c>
      <c r="E31" s="62"/>
      <c r="F31" s="89">
        <v>8</v>
      </c>
      <c r="G31" s="88"/>
    </row>
    <row r="32" spans="1:7" s="2" customFormat="1" ht="15" customHeight="1" x14ac:dyDescent="0.25">
      <c r="A32" s="58" t="s">
        <v>46</v>
      </c>
      <c r="B32" s="59" t="s">
        <v>47</v>
      </c>
      <c r="C32" s="60">
        <v>0</v>
      </c>
      <c r="D32" s="63">
        <v>1</v>
      </c>
      <c r="E32" s="62"/>
      <c r="F32" s="89">
        <v>8</v>
      </c>
      <c r="G32" s="88"/>
    </row>
    <row r="33" spans="1:7" s="2" customFormat="1" ht="15" customHeight="1" x14ac:dyDescent="0.25">
      <c r="A33" s="58" t="s">
        <v>48</v>
      </c>
      <c r="B33" s="59" t="s">
        <v>49</v>
      </c>
      <c r="C33" s="60">
        <v>0</v>
      </c>
      <c r="D33" s="60">
        <v>0</v>
      </c>
      <c r="E33" s="62"/>
      <c r="F33" s="89">
        <v>8</v>
      </c>
      <c r="G33" s="88"/>
    </row>
    <row r="34" spans="1:7" s="2" customFormat="1" ht="15" customHeight="1" x14ac:dyDescent="0.25">
      <c r="A34" s="58" t="s">
        <v>50</v>
      </c>
      <c r="B34" s="59" t="s">
        <v>51</v>
      </c>
      <c r="C34" s="60">
        <v>0</v>
      </c>
      <c r="D34" s="63">
        <v>3</v>
      </c>
      <c r="E34" s="62"/>
      <c r="F34" s="89">
        <v>8</v>
      </c>
      <c r="G34" s="88"/>
    </row>
    <row r="35" spans="1:7" s="2" customFormat="1" ht="15" customHeight="1" x14ac:dyDescent="0.25">
      <c r="A35" s="58" t="s">
        <v>52</v>
      </c>
      <c r="B35" s="59" t="s">
        <v>53</v>
      </c>
      <c r="C35" s="60">
        <v>0</v>
      </c>
      <c r="D35" s="60">
        <v>0</v>
      </c>
      <c r="E35" s="62"/>
      <c r="F35" s="89">
        <v>8</v>
      </c>
      <c r="G35" s="88"/>
    </row>
    <row r="36" spans="1:7" s="2" customFormat="1" ht="15" customHeight="1" x14ac:dyDescent="0.25">
      <c r="A36" s="58" t="s">
        <v>54</v>
      </c>
      <c r="B36" s="59" t="s">
        <v>55</v>
      </c>
      <c r="C36" s="60">
        <v>0</v>
      </c>
      <c r="D36" s="63">
        <v>1</v>
      </c>
      <c r="E36" s="62"/>
      <c r="F36" s="89">
        <v>8</v>
      </c>
      <c r="G36" s="88"/>
    </row>
    <row r="37" spans="1:7" s="2" customFormat="1" ht="15" customHeight="1" x14ac:dyDescent="0.25">
      <c r="A37" s="58" t="s">
        <v>56</v>
      </c>
      <c r="B37" s="59" t="s">
        <v>57</v>
      </c>
      <c r="C37" s="60">
        <v>0</v>
      </c>
      <c r="D37" s="63">
        <v>1</v>
      </c>
      <c r="E37" s="62"/>
      <c r="F37" s="89">
        <v>8</v>
      </c>
      <c r="G37" s="88"/>
    </row>
    <row r="38" spans="1:7" s="2" customFormat="1" ht="15" customHeight="1" x14ac:dyDescent="0.25">
      <c r="A38" s="58" t="s">
        <v>58</v>
      </c>
      <c r="B38" s="59" t="s">
        <v>59</v>
      </c>
      <c r="C38" s="60">
        <v>0</v>
      </c>
      <c r="D38" s="60">
        <v>0</v>
      </c>
      <c r="E38" s="62"/>
      <c r="F38" s="89">
        <v>8</v>
      </c>
      <c r="G38" s="88"/>
    </row>
    <row r="39" spans="1:7" s="2" customFormat="1" ht="15" customHeight="1" x14ac:dyDescent="0.25">
      <c r="A39" s="58" t="s">
        <v>60</v>
      </c>
      <c r="B39" s="59" t="s">
        <v>61</v>
      </c>
      <c r="C39" s="60">
        <v>0</v>
      </c>
      <c r="D39" s="60">
        <v>0</v>
      </c>
      <c r="E39" s="62"/>
      <c r="F39" s="89">
        <v>8</v>
      </c>
      <c r="G39" s="88"/>
    </row>
    <row r="40" spans="1:7" s="2" customFormat="1" ht="15" customHeight="1" x14ac:dyDescent="0.25">
      <c r="A40" s="58" t="s">
        <v>142</v>
      </c>
      <c r="B40" s="59" t="s">
        <v>143</v>
      </c>
      <c r="C40" s="60">
        <v>0</v>
      </c>
      <c r="D40" s="63">
        <v>17</v>
      </c>
      <c r="E40" s="62"/>
      <c r="F40" s="89">
        <v>8</v>
      </c>
      <c r="G40" s="88"/>
    </row>
    <row r="41" spans="1:7" s="2" customFormat="1" ht="15" customHeight="1" x14ac:dyDescent="0.25">
      <c r="A41" s="58" t="s">
        <v>144</v>
      </c>
      <c r="B41" s="59" t="s">
        <v>145</v>
      </c>
      <c r="C41" s="60">
        <v>0</v>
      </c>
      <c r="D41" s="63">
        <v>9</v>
      </c>
      <c r="E41" s="62"/>
      <c r="F41" s="89">
        <v>8</v>
      </c>
      <c r="G41" s="88"/>
    </row>
    <row r="42" spans="1:7" s="2" customFormat="1" ht="15" customHeight="1" x14ac:dyDescent="0.25">
      <c r="A42" s="58" t="s">
        <v>62</v>
      </c>
      <c r="B42" s="59" t="s">
        <v>63</v>
      </c>
      <c r="C42" s="60">
        <v>0</v>
      </c>
      <c r="D42" s="60">
        <v>0</v>
      </c>
      <c r="E42" s="62"/>
      <c r="F42" s="89">
        <v>8</v>
      </c>
      <c r="G42" s="88"/>
    </row>
    <row r="43" spans="1:7" s="2" customFormat="1" ht="15" customHeight="1" x14ac:dyDescent="0.25">
      <c r="A43" s="58" t="s">
        <v>64</v>
      </c>
      <c r="B43" s="59" t="s">
        <v>65</v>
      </c>
      <c r="C43" s="60">
        <v>0</v>
      </c>
      <c r="D43" s="63">
        <v>1</v>
      </c>
      <c r="E43" s="62"/>
      <c r="F43" s="89">
        <v>8</v>
      </c>
      <c r="G43" s="88"/>
    </row>
    <row r="44" spans="1:7" s="2" customFormat="1" ht="15" customHeight="1" x14ac:dyDescent="0.25">
      <c r="A44" s="58" t="s">
        <v>66</v>
      </c>
      <c r="B44" s="59" t="s">
        <v>67</v>
      </c>
      <c r="C44" s="60">
        <v>0</v>
      </c>
      <c r="D44" s="63">
        <v>7</v>
      </c>
      <c r="E44" s="62"/>
      <c r="F44" s="89">
        <v>8</v>
      </c>
      <c r="G44" s="88"/>
    </row>
    <row r="45" spans="1:7" s="2" customFormat="1" ht="15" customHeight="1" x14ac:dyDescent="0.25">
      <c r="A45" s="58" t="s">
        <v>68</v>
      </c>
      <c r="B45" s="59" t="s">
        <v>69</v>
      </c>
      <c r="C45" s="60">
        <v>0</v>
      </c>
      <c r="D45" s="60">
        <v>0</v>
      </c>
      <c r="E45" s="62"/>
      <c r="F45" s="89">
        <v>8</v>
      </c>
      <c r="G45" s="88"/>
    </row>
    <row r="46" spans="1:7" s="2" customFormat="1" ht="15" customHeight="1" x14ac:dyDescent="0.25">
      <c r="A46" s="58" t="s">
        <v>148</v>
      </c>
      <c r="B46" s="59" t="s">
        <v>149</v>
      </c>
      <c r="C46" s="60">
        <v>0</v>
      </c>
      <c r="D46" s="60">
        <v>0</v>
      </c>
      <c r="E46" s="62"/>
      <c r="F46" s="89">
        <v>8</v>
      </c>
      <c r="G46" s="88"/>
    </row>
    <row r="47" spans="1:7" s="2" customFormat="1" ht="15" customHeight="1" x14ac:dyDescent="0.25">
      <c r="A47" s="58" t="s">
        <v>70</v>
      </c>
      <c r="B47" s="59" t="s">
        <v>71</v>
      </c>
      <c r="C47" s="60">
        <v>0</v>
      </c>
      <c r="D47" s="63">
        <v>3</v>
      </c>
      <c r="E47" s="62"/>
      <c r="F47" s="89">
        <v>8</v>
      </c>
      <c r="G47" s="88"/>
    </row>
    <row r="48" spans="1:7" s="2" customFormat="1" ht="15" customHeight="1" x14ac:dyDescent="0.25">
      <c r="A48" s="58" t="s">
        <v>72</v>
      </c>
      <c r="B48" s="59" t="s">
        <v>73</v>
      </c>
      <c r="C48" s="60">
        <v>0</v>
      </c>
      <c r="D48" s="60">
        <v>0</v>
      </c>
      <c r="E48" s="62"/>
      <c r="F48" s="89">
        <v>8</v>
      </c>
      <c r="G48" s="88"/>
    </row>
    <row r="49" spans="1:7" s="2" customFormat="1" ht="15" customHeight="1" x14ac:dyDescent="0.25">
      <c r="A49" s="58" t="s">
        <v>86</v>
      </c>
      <c r="B49" s="59" t="s">
        <v>87</v>
      </c>
      <c r="C49" s="60">
        <v>0</v>
      </c>
      <c r="D49" s="63">
        <v>8</v>
      </c>
      <c r="E49" s="62"/>
      <c r="F49" s="89">
        <v>8</v>
      </c>
      <c r="G49" s="88"/>
    </row>
    <row r="50" spans="1:7" s="2" customFormat="1" ht="15" customHeight="1" x14ac:dyDescent="0.25">
      <c r="A50" s="58" t="s">
        <v>150</v>
      </c>
      <c r="B50" s="59" t="s">
        <v>151</v>
      </c>
      <c r="C50" s="60">
        <v>0</v>
      </c>
      <c r="D50" s="60">
        <v>0</v>
      </c>
      <c r="E50" s="62"/>
      <c r="F50" s="89">
        <v>8</v>
      </c>
      <c r="G50" s="88"/>
    </row>
    <row r="51" spans="1:7" s="2" customFormat="1" ht="15" customHeight="1" x14ac:dyDescent="0.25">
      <c r="A51" s="58" t="s">
        <v>154</v>
      </c>
      <c r="B51" s="59" t="s">
        <v>155</v>
      </c>
      <c r="C51" s="60">
        <v>0</v>
      </c>
      <c r="D51" s="60">
        <v>0</v>
      </c>
      <c r="E51" s="62"/>
      <c r="F51" s="89">
        <v>8</v>
      </c>
      <c r="G51" s="88"/>
    </row>
    <row r="52" spans="1:7" ht="15" customHeight="1" x14ac:dyDescent="0.2">
      <c r="A52" s="90"/>
      <c r="B52" s="90" t="s">
        <v>316</v>
      </c>
      <c r="C52" s="92">
        <v>0</v>
      </c>
      <c r="D52" s="94">
        <v>442</v>
      </c>
      <c r="E52" s="92">
        <v>0</v>
      </c>
      <c r="F52" s="93"/>
      <c r="G52" s="88"/>
    </row>
  </sheetData>
  <mergeCells count="7">
    <mergeCell ref="A6:F6"/>
    <mergeCell ref="A8:C9"/>
    <mergeCell ref="D1:F1"/>
    <mergeCell ref="A3:C3"/>
    <mergeCell ref="D3:F4"/>
    <mergeCell ref="A4:C4"/>
    <mergeCell ref="A5:F5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7"/>
  <sheetViews>
    <sheetView view="pageBreakPreview" zoomScale="130" zoomScaleNormal="100" zoomScaleSheetLayoutView="130" workbookViewId="0"/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7" s="3" customFormat="1" ht="36.950000000000003" customHeight="1" x14ac:dyDescent="0.25">
      <c r="D1" s="167" t="s">
        <v>378</v>
      </c>
      <c r="E1" s="167"/>
      <c r="F1" s="167"/>
    </row>
    <row r="2" spans="1:7" s="2" customFormat="1" ht="15" customHeight="1" x14ac:dyDescent="0.25">
      <c r="F2" s="15" t="s">
        <v>1</v>
      </c>
    </row>
    <row r="3" spans="1:7" s="20" customFormat="1" ht="15.95" customHeight="1" x14ac:dyDescent="0.25">
      <c r="A3" s="204" t="s">
        <v>185</v>
      </c>
      <c r="B3" s="204"/>
      <c r="C3" s="204"/>
      <c r="D3" s="190" t="s">
        <v>306</v>
      </c>
      <c r="E3" s="190"/>
      <c r="F3" s="190"/>
    </row>
    <row r="4" spans="1:7" s="20" customFormat="1" ht="15.95" customHeight="1" x14ac:dyDescent="0.25">
      <c r="A4" s="205" t="s">
        <v>307</v>
      </c>
      <c r="B4" s="205"/>
      <c r="C4" s="205"/>
      <c r="D4" s="191"/>
      <c r="E4" s="191"/>
      <c r="F4" s="191"/>
    </row>
    <row r="5" spans="1:7" s="20" customFormat="1" ht="83.1" customHeight="1" x14ac:dyDescent="0.2">
      <c r="A5" s="177" t="s">
        <v>379</v>
      </c>
      <c r="B5" s="177"/>
      <c r="C5" s="177"/>
      <c r="D5" s="177"/>
      <c r="E5" s="177"/>
      <c r="F5" s="177"/>
    </row>
    <row r="6" spans="1:7" s="16" customFormat="1" ht="15" customHeight="1" x14ac:dyDescent="0.25">
      <c r="A6" s="169" t="s">
        <v>3</v>
      </c>
      <c r="B6" s="169"/>
      <c r="C6" s="169"/>
      <c r="D6" s="169"/>
      <c r="E6" s="169"/>
      <c r="F6" s="169"/>
    </row>
    <row r="7" spans="1:7" s="20" customFormat="1" ht="18.95" customHeight="1" x14ac:dyDescent="0.2"/>
    <row r="8" spans="1:7" s="20" customFormat="1" ht="15" customHeight="1" x14ac:dyDescent="0.25">
      <c r="A8" s="192" t="s">
        <v>376</v>
      </c>
      <c r="B8" s="192"/>
      <c r="C8" s="192"/>
      <c r="F8" s="83" t="s">
        <v>310</v>
      </c>
    </row>
    <row r="9" spans="1:7" s="20" customFormat="1" ht="48.95" customHeight="1" x14ac:dyDescent="0.2">
      <c r="A9" s="203"/>
      <c r="B9" s="203"/>
      <c r="C9" s="203"/>
      <c r="F9" s="84" t="s">
        <v>358</v>
      </c>
    </row>
    <row r="10" spans="1:7" ht="15" customHeight="1" x14ac:dyDescent="0.25"/>
    <row r="11" spans="1:7" s="20" customFormat="1" ht="0.95" customHeight="1" x14ac:dyDescent="0.2"/>
    <row r="12" spans="1:7" s="56" customFormat="1" ht="50.1" customHeight="1" x14ac:dyDescent="0.2">
      <c r="A12" s="19" t="s">
        <v>4</v>
      </c>
      <c r="B12" s="19" t="s">
        <v>5</v>
      </c>
      <c r="C12" s="7" t="s">
        <v>359</v>
      </c>
      <c r="D12" s="7" t="s">
        <v>360</v>
      </c>
      <c r="E12" s="7" t="s">
        <v>377</v>
      </c>
      <c r="F12" s="85" t="s">
        <v>315</v>
      </c>
      <c r="G12" s="86"/>
    </row>
    <row r="13" spans="1:7" s="2" customFormat="1" ht="15" customHeight="1" x14ac:dyDescent="0.25">
      <c r="A13" s="58" t="s">
        <v>12</v>
      </c>
      <c r="B13" s="59" t="s">
        <v>13</v>
      </c>
      <c r="C13" s="60">
        <v>0</v>
      </c>
      <c r="D13" s="63">
        <v>6</v>
      </c>
      <c r="E13" s="62"/>
      <c r="F13" s="89">
        <v>8</v>
      </c>
      <c r="G13" s="88"/>
    </row>
    <row r="14" spans="1:7" s="2" customFormat="1" ht="15" customHeight="1" x14ac:dyDescent="0.25">
      <c r="A14" s="58" t="s">
        <v>14</v>
      </c>
      <c r="B14" s="59" t="s">
        <v>15</v>
      </c>
      <c r="C14" s="60">
        <v>0</v>
      </c>
      <c r="D14" s="66">
        <v>2373</v>
      </c>
      <c r="E14" s="62"/>
      <c r="F14" s="89">
        <v>8</v>
      </c>
      <c r="G14" s="88"/>
    </row>
    <row r="15" spans="1:7" s="2" customFormat="1" ht="15" customHeight="1" x14ac:dyDescent="0.25">
      <c r="A15" s="58" t="s">
        <v>18</v>
      </c>
      <c r="B15" s="59" t="s">
        <v>19</v>
      </c>
      <c r="C15" s="60">
        <v>0</v>
      </c>
      <c r="D15" s="63">
        <v>721</v>
      </c>
      <c r="E15" s="62"/>
      <c r="F15" s="89">
        <v>8</v>
      </c>
      <c r="G15" s="88"/>
    </row>
    <row r="16" spans="1:7" s="2" customFormat="1" ht="15" customHeight="1" x14ac:dyDescent="0.25">
      <c r="A16" s="58" t="s">
        <v>22</v>
      </c>
      <c r="B16" s="59" t="s">
        <v>23</v>
      </c>
      <c r="C16" s="60">
        <v>0</v>
      </c>
      <c r="D16" s="63">
        <v>547</v>
      </c>
      <c r="E16" s="62"/>
      <c r="F16" s="89">
        <v>8</v>
      </c>
      <c r="G16" s="88"/>
    </row>
    <row r="17" spans="1:7" s="2" customFormat="1" ht="15" customHeight="1" x14ac:dyDescent="0.25">
      <c r="A17" s="58" t="s">
        <v>26</v>
      </c>
      <c r="B17" s="59" t="s">
        <v>27</v>
      </c>
      <c r="C17" s="60">
        <v>0</v>
      </c>
      <c r="D17" s="63">
        <v>26</v>
      </c>
      <c r="E17" s="62"/>
      <c r="F17" s="89">
        <v>8</v>
      </c>
      <c r="G17" s="88"/>
    </row>
    <row r="18" spans="1:7" s="2" customFormat="1" ht="15" customHeight="1" x14ac:dyDescent="0.25">
      <c r="A18" s="58" t="s">
        <v>122</v>
      </c>
      <c r="B18" s="59" t="s">
        <v>123</v>
      </c>
      <c r="C18" s="60">
        <v>0</v>
      </c>
      <c r="D18" s="63">
        <v>403</v>
      </c>
      <c r="E18" s="62"/>
      <c r="F18" s="89">
        <v>8</v>
      </c>
      <c r="G18" s="88"/>
    </row>
    <row r="19" spans="1:7" s="2" customFormat="1" ht="15" customHeight="1" x14ac:dyDescent="0.25">
      <c r="A19" s="58" t="s">
        <v>146</v>
      </c>
      <c r="B19" s="59" t="s">
        <v>147</v>
      </c>
      <c r="C19" s="60">
        <v>0</v>
      </c>
      <c r="D19" s="63">
        <v>507</v>
      </c>
      <c r="E19" s="62"/>
      <c r="F19" s="89">
        <v>8</v>
      </c>
      <c r="G19" s="88"/>
    </row>
    <row r="20" spans="1:7" s="2" customFormat="1" ht="15" customHeight="1" x14ac:dyDescent="0.25">
      <c r="A20" s="58" t="s">
        <v>138</v>
      </c>
      <c r="B20" s="59" t="s">
        <v>139</v>
      </c>
      <c r="C20" s="60">
        <v>0</v>
      </c>
      <c r="D20" s="63">
        <v>201</v>
      </c>
      <c r="E20" s="62"/>
      <c r="F20" s="89">
        <v>8</v>
      </c>
      <c r="G20" s="88"/>
    </row>
    <row r="21" spans="1:7" s="2" customFormat="1" ht="15" customHeight="1" x14ac:dyDescent="0.25">
      <c r="A21" s="58" t="s">
        <v>30</v>
      </c>
      <c r="B21" s="59" t="s">
        <v>31</v>
      </c>
      <c r="C21" s="60">
        <v>0</v>
      </c>
      <c r="D21" s="63">
        <v>26</v>
      </c>
      <c r="E21" s="62"/>
      <c r="F21" s="89">
        <v>8</v>
      </c>
      <c r="G21" s="88"/>
    </row>
    <row r="22" spans="1:7" s="2" customFormat="1" ht="15" customHeight="1" x14ac:dyDescent="0.25">
      <c r="A22" s="58" t="s">
        <v>32</v>
      </c>
      <c r="B22" s="59" t="s">
        <v>33</v>
      </c>
      <c r="C22" s="60">
        <v>0</v>
      </c>
      <c r="D22" s="63">
        <v>122</v>
      </c>
      <c r="E22" s="62"/>
      <c r="F22" s="89">
        <v>8</v>
      </c>
      <c r="G22" s="88"/>
    </row>
    <row r="23" spans="1:7" s="2" customFormat="1" ht="15" customHeight="1" x14ac:dyDescent="0.25">
      <c r="A23" s="58" t="s">
        <v>34</v>
      </c>
      <c r="B23" s="59" t="s">
        <v>35</v>
      </c>
      <c r="C23" s="60">
        <v>0</v>
      </c>
      <c r="D23" s="63">
        <v>104</v>
      </c>
      <c r="E23" s="62"/>
      <c r="F23" s="89">
        <v>8</v>
      </c>
      <c r="G23" s="88"/>
    </row>
    <row r="24" spans="1:7" s="2" customFormat="1" ht="15" customHeight="1" x14ac:dyDescent="0.25">
      <c r="A24" s="58" t="s">
        <v>140</v>
      </c>
      <c r="B24" s="59" t="s">
        <v>141</v>
      </c>
      <c r="C24" s="60">
        <v>0</v>
      </c>
      <c r="D24" s="63">
        <v>100</v>
      </c>
      <c r="E24" s="62"/>
      <c r="F24" s="89">
        <v>8</v>
      </c>
      <c r="G24" s="88"/>
    </row>
    <row r="25" spans="1:7" s="2" customFormat="1" ht="15" customHeight="1" x14ac:dyDescent="0.25">
      <c r="A25" s="58" t="s">
        <v>36</v>
      </c>
      <c r="B25" s="59" t="s">
        <v>37</v>
      </c>
      <c r="C25" s="60">
        <v>0</v>
      </c>
      <c r="D25" s="63">
        <v>75</v>
      </c>
      <c r="E25" s="62"/>
      <c r="F25" s="89">
        <v>8</v>
      </c>
      <c r="G25" s="88"/>
    </row>
    <row r="26" spans="1:7" s="2" customFormat="1" ht="15" customHeight="1" x14ac:dyDescent="0.25">
      <c r="A26" s="58" t="s">
        <v>38</v>
      </c>
      <c r="B26" s="59" t="s">
        <v>39</v>
      </c>
      <c r="C26" s="60">
        <v>0</v>
      </c>
      <c r="D26" s="63">
        <v>49</v>
      </c>
      <c r="E26" s="62"/>
      <c r="F26" s="89">
        <v>8</v>
      </c>
      <c r="G26" s="88"/>
    </row>
    <row r="27" spans="1:7" s="2" customFormat="1" ht="15" customHeight="1" x14ac:dyDescent="0.25">
      <c r="A27" s="58" t="s">
        <v>40</v>
      </c>
      <c r="B27" s="59" t="s">
        <v>41</v>
      </c>
      <c r="C27" s="60">
        <v>0</v>
      </c>
      <c r="D27" s="63">
        <v>33</v>
      </c>
      <c r="E27" s="62"/>
      <c r="F27" s="89">
        <v>8</v>
      </c>
      <c r="G27" s="88"/>
    </row>
    <row r="28" spans="1:7" s="2" customFormat="1" ht="15" customHeight="1" x14ac:dyDescent="0.25">
      <c r="A28" s="58" t="s">
        <v>156</v>
      </c>
      <c r="B28" s="59" t="s">
        <v>157</v>
      </c>
      <c r="C28" s="60">
        <v>0</v>
      </c>
      <c r="D28" s="63">
        <v>176</v>
      </c>
      <c r="E28" s="62"/>
      <c r="F28" s="89">
        <v>8</v>
      </c>
      <c r="G28" s="88"/>
    </row>
    <row r="29" spans="1:7" s="2" customFormat="1" ht="15" customHeight="1" x14ac:dyDescent="0.25">
      <c r="A29" s="58" t="s">
        <v>42</v>
      </c>
      <c r="B29" s="59" t="s">
        <v>43</v>
      </c>
      <c r="C29" s="60">
        <v>0</v>
      </c>
      <c r="D29" s="63">
        <v>189</v>
      </c>
      <c r="E29" s="62"/>
      <c r="F29" s="89">
        <v>8</v>
      </c>
      <c r="G29" s="88"/>
    </row>
    <row r="30" spans="1:7" s="2" customFormat="1" ht="15" customHeight="1" x14ac:dyDescent="0.25">
      <c r="A30" s="58" t="s">
        <v>44</v>
      </c>
      <c r="B30" s="59" t="s">
        <v>45</v>
      </c>
      <c r="C30" s="60">
        <v>0</v>
      </c>
      <c r="D30" s="63">
        <v>115</v>
      </c>
      <c r="E30" s="62"/>
      <c r="F30" s="89">
        <v>8</v>
      </c>
      <c r="G30" s="88"/>
    </row>
    <row r="31" spans="1:7" s="2" customFormat="1" ht="15" customHeight="1" x14ac:dyDescent="0.25">
      <c r="A31" s="58" t="s">
        <v>46</v>
      </c>
      <c r="B31" s="59" t="s">
        <v>47</v>
      </c>
      <c r="C31" s="60">
        <v>0</v>
      </c>
      <c r="D31" s="63">
        <v>77</v>
      </c>
      <c r="E31" s="62"/>
      <c r="F31" s="89">
        <v>8</v>
      </c>
      <c r="G31" s="88"/>
    </row>
    <row r="32" spans="1:7" s="2" customFormat="1" ht="15" customHeight="1" x14ac:dyDescent="0.25">
      <c r="A32" s="58" t="s">
        <v>48</v>
      </c>
      <c r="B32" s="59" t="s">
        <v>49</v>
      </c>
      <c r="C32" s="60">
        <v>0</v>
      </c>
      <c r="D32" s="63">
        <v>115</v>
      </c>
      <c r="E32" s="62"/>
      <c r="F32" s="89">
        <v>8</v>
      </c>
      <c r="G32" s="88"/>
    </row>
    <row r="33" spans="1:7" s="2" customFormat="1" ht="15" customHeight="1" x14ac:dyDescent="0.25">
      <c r="A33" s="58" t="s">
        <v>50</v>
      </c>
      <c r="B33" s="59" t="s">
        <v>51</v>
      </c>
      <c r="C33" s="60">
        <v>0</v>
      </c>
      <c r="D33" s="63">
        <v>246</v>
      </c>
      <c r="E33" s="62"/>
      <c r="F33" s="89">
        <v>8</v>
      </c>
      <c r="G33" s="88"/>
    </row>
    <row r="34" spans="1:7" s="2" customFormat="1" ht="15" customHeight="1" x14ac:dyDescent="0.25">
      <c r="A34" s="58" t="s">
        <v>52</v>
      </c>
      <c r="B34" s="59" t="s">
        <v>53</v>
      </c>
      <c r="C34" s="60">
        <v>0</v>
      </c>
      <c r="D34" s="63">
        <v>74</v>
      </c>
      <c r="E34" s="62"/>
      <c r="F34" s="89">
        <v>8</v>
      </c>
      <c r="G34" s="88"/>
    </row>
    <row r="35" spans="1:7" s="2" customFormat="1" ht="15" customHeight="1" x14ac:dyDescent="0.25">
      <c r="A35" s="58" t="s">
        <v>54</v>
      </c>
      <c r="B35" s="59" t="s">
        <v>55</v>
      </c>
      <c r="C35" s="60">
        <v>0</v>
      </c>
      <c r="D35" s="63">
        <v>4</v>
      </c>
      <c r="E35" s="62"/>
      <c r="F35" s="89">
        <v>8</v>
      </c>
      <c r="G35" s="88"/>
    </row>
    <row r="36" spans="1:7" s="2" customFormat="1" ht="15" customHeight="1" x14ac:dyDescent="0.25">
      <c r="A36" s="58" t="s">
        <v>56</v>
      </c>
      <c r="B36" s="59" t="s">
        <v>57</v>
      </c>
      <c r="C36" s="60">
        <v>0</v>
      </c>
      <c r="D36" s="63">
        <v>85</v>
      </c>
      <c r="E36" s="62"/>
      <c r="F36" s="89">
        <v>8</v>
      </c>
      <c r="G36" s="88"/>
    </row>
    <row r="37" spans="1:7" s="2" customFormat="1" ht="15" customHeight="1" x14ac:dyDescent="0.25">
      <c r="A37" s="58" t="s">
        <v>58</v>
      </c>
      <c r="B37" s="59" t="s">
        <v>59</v>
      </c>
      <c r="C37" s="60">
        <v>0</v>
      </c>
      <c r="D37" s="63">
        <v>87</v>
      </c>
      <c r="E37" s="62"/>
      <c r="F37" s="89">
        <v>8</v>
      </c>
      <c r="G37" s="88"/>
    </row>
    <row r="38" spans="1:7" s="2" customFormat="1" ht="15" customHeight="1" x14ac:dyDescent="0.25">
      <c r="A38" s="58" t="s">
        <v>60</v>
      </c>
      <c r="B38" s="59" t="s">
        <v>61</v>
      </c>
      <c r="C38" s="60">
        <v>0</v>
      </c>
      <c r="D38" s="63">
        <v>67</v>
      </c>
      <c r="E38" s="62"/>
      <c r="F38" s="89">
        <v>8</v>
      </c>
      <c r="G38" s="88"/>
    </row>
    <row r="39" spans="1:7" s="2" customFormat="1" ht="15" customHeight="1" x14ac:dyDescent="0.25">
      <c r="A39" s="58" t="s">
        <v>142</v>
      </c>
      <c r="B39" s="59" t="s">
        <v>143</v>
      </c>
      <c r="C39" s="60">
        <v>0</v>
      </c>
      <c r="D39" s="63">
        <v>623</v>
      </c>
      <c r="E39" s="62"/>
      <c r="F39" s="89">
        <v>8</v>
      </c>
      <c r="G39" s="88"/>
    </row>
    <row r="40" spans="1:7" s="2" customFormat="1" ht="15" customHeight="1" x14ac:dyDescent="0.25">
      <c r="A40" s="58" t="s">
        <v>144</v>
      </c>
      <c r="B40" s="59" t="s">
        <v>145</v>
      </c>
      <c r="C40" s="60">
        <v>0</v>
      </c>
      <c r="D40" s="63">
        <v>352</v>
      </c>
      <c r="E40" s="62"/>
      <c r="F40" s="89">
        <v>8</v>
      </c>
      <c r="G40" s="88"/>
    </row>
    <row r="41" spans="1:7" s="2" customFormat="1" ht="15" customHeight="1" x14ac:dyDescent="0.25">
      <c r="A41" s="58" t="s">
        <v>62</v>
      </c>
      <c r="B41" s="59" t="s">
        <v>63</v>
      </c>
      <c r="C41" s="60">
        <v>0</v>
      </c>
      <c r="D41" s="63">
        <v>157</v>
      </c>
      <c r="E41" s="62"/>
      <c r="F41" s="89">
        <v>8</v>
      </c>
      <c r="G41" s="88"/>
    </row>
    <row r="42" spans="1:7" s="2" customFormat="1" ht="15" customHeight="1" x14ac:dyDescent="0.25">
      <c r="A42" s="58" t="s">
        <v>64</v>
      </c>
      <c r="B42" s="59" t="s">
        <v>65</v>
      </c>
      <c r="C42" s="60">
        <v>0</v>
      </c>
      <c r="D42" s="63">
        <v>226</v>
      </c>
      <c r="E42" s="62"/>
      <c r="F42" s="89">
        <v>8</v>
      </c>
      <c r="G42" s="88"/>
    </row>
    <row r="43" spans="1:7" s="2" customFormat="1" ht="15" customHeight="1" x14ac:dyDescent="0.25">
      <c r="A43" s="58" t="s">
        <v>66</v>
      </c>
      <c r="B43" s="59" t="s">
        <v>67</v>
      </c>
      <c r="C43" s="60">
        <v>0</v>
      </c>
      <c r="D43" s="63">
        <v>89</v>
      </c>
      <c r="E43" s="62"/>
      <c r="F43" s="89">
        <v>8</v>
      </c>
      <c r="G43" s="88"/>
    </row>
    <row r="44" spans="1:7" s="2" customFormat="1" ht="15" customHeight="1" x14ac:dyDescent="0.25">
      <c r="A44" s="58" t="s">
        <v>68</v>
      </c>
      <c r="B44" s="59" t="s">
        <v>69</v>
      </c>
      <c r="C44" s="60">
        <v>0</v>
      </c>
      <c r="D44" s="63">
        <v>201</v>
      </c>
      <c r="E44" s="62"/>
      <c r="F44" s="89">
        <v>8</v>
      </c>
      <c r="G44" s="88"/>
    </row>
    <row r="45" spans="1:7" s="2" customFormat="1" ht="15" customHeight="1" x14ac:dyDescent="0.25">
      <c r="A45" s="58" t="s">
        <v>148</v>
      </c>
      <c r="B45" s="59" t="s">
        <v>149</v>
      </c>
      <c r="C45" s="60">
        <v>0</v>
      </c>
      <c r="D45" s="60">
        <v>0</v>
      </c>
      <c r="E45" s="62"/>
      <c r="F45" s="89">
        <v>8</v>
      </c>
      <c r="G45" s="88"/>
    </row>
    <row r="46" spans="1:7" s="2" customFormat="1" ht="15" customHeight="1" x14ac:dyDescent="0.25">
      <c r="A46" s="58" t="s">
        <v>150</v>
      </c>
      <c r="B46" s="59" t="s">
        <v>151</v>
      </c>
      <c r="C46" s="60">
        <v>0</v>
      </c>
      <c r="D46" s="63">
        <v>53</v>
      </c>
      <c r="E46" s="62"/>
      <c r="F46" s="89">
        <v>8</v>
      </c>
      <c r="G46" s="88"/>
    </row>
    <row r="47" spans="1:7" ht="15" customHeight="1" x14ac:dyDescent="0.2">
      <c r="A47" s="90"/>
      <c r="B47" s="90" t="s">
        <v>316</v>
      </c>
      <c r="C47" s="92">
        <v>0</v>
      </c>
      <c r="D47" s="91">
        <v>8229</v>
      </c>
      <c r="E47" s="92">
        <v>0</v>
      </c>
      <c r="F47" s="93"/>
      <c r="G47" s="88"/>
    </row>
  </sheetData>
  <mergeCells count="7">
    <mergeCell ref="A6:F6"/>
    <mergeCell ref="A8:C9"/>
    <mergeCell ref="D1:F1"/>
    <mergeCell ref="A3:C3"/>
    <mergeCell ref="D3:F4"/>
    <mergeCell ref="A4:C4"/>
    <mergeCell ref="A5:F5"/>
  </mergeCells>
  <pageMargins left="0.39370078740157483" right="0.39370078740157483" top="0.39370078740157483" bottom="0.39370078740157483" header="0" footer="0"/>
  <pageSetup paperSize="9" scale="75" pageOrder="overThenDown" orientation="portrait" r:id="rId1"/>
  <colBreaks count="1" manualBreakCount="1">
    <brk id="6" max="1048575" man="1"/>
  </colBreaks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5"/>
  <sheetViews>
    <sheetView view="pageBreakPreview" zoomScale="110" zoomScaleNormal="100" zoomScaleSheetLayoutView="110" workbookViewId="0"/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7" s="3" customFormat="1" ht="36.950000000000003" customHeight="1" x14ac:dyDescent="0.25">
      <c r="D1" s="167" t="s">
        <v>380</v>
      </c>
      <c r="E1" s="167"/>
      <c r="F1" s="167"/>
    </row>
    <row r="2" spans="1:7" s="2" customFormat="1" ht="15" customHeight="1" x14ac:dyDescent="0.25">
      <c r="F2" s="15" t="s">
        <v>1</v>
      </c>
    </row>
    <row r="3" spans="1:7" s="20" customFormat="1" ht="15.95" customHeight="1" x14ac:dyDescent="0.25">
      <c r="A3" s="204" t="s">
        <v>194</v>
      </c>
      <c r="B3" s="204"/>
      <c r="C3" s="204"/>
      <c r="D3" s="190" t="s">
        <v>306</v>
      </c>
      <c r="E3" s="190"/>
      <c r="F3" s="190"/>
    </row>
    <row r="4" spans="1:7" s="20" customFormat="1" ht="15.95" customHeight="1" x14ac:dyDescent="0.25">
      <c r="A4" s="205" t="s">
        <v>307</v>
      </c>
      <c r="B4" s="205"/>
      <c r="C4" s="205"/>
      <c r="D4" s="191"/>
      <c r="E4" s="191"/>
      <c r="F4" s="191"/>
    </row>
    <row r="5" spans="1:7" s="20" customFormat="1" ht="83.1" customHeight="1" x14ac:dyDescent="0.2">
      <c r="A5" s="177" t="s">
        <v>381</v>
      </c>
      <c r="B5" s="177"/>
      <c r="C5" s="177"/>
      <c r="D5" s="177"/>
      <c r="E5" s="177"/>
      <c r="F5" s="177"/>
    </row>
    <row r="6" spans="1:7" s="16" customFormat="1" ht="15" customHeight="1" x14ac:dyDescent="0.25">
      <c r="A6" s="169" t="s">
        <v>3</v>
      </c>
      <c r="B6" s="169"/>
      <c r="C6" s="169"/>
      <c r="D6" s="169"/>
      <c r="E6" s="169"/>
      <c r="F6" s="169"/>
    </row>
    <row r="7" spans="1:7" s="20" customFormat="1" ht="18.95" customHeight="1" x14ac:dyDescent="0.2"/>
    <row r="8" spans="1:7" s="20" customFormat="1" ht="15" customHeight="1" x14ac:dyDescent="0.25">
      <c r="A8" s="192" t="s">
        <v>376</v>
      </c>
      <c r="B8" s="192"/>
      <c r="C8" s="192"/>
      <c r="F8" s="83" t="s">
        <v>310</v>
      </c>
    </row>
    <row r="9" spans="1:7" s="20" customFormat="1" ht="48.95" customHeight="1" x14ac:dyDescent="0.2">
      <c r="A9" s="203"/>
      <c r="B9" s="203"/>
      <c r="C9" s="203"/>
      <c r="F9" s="84" t="s">
        <v>358</v>
      </c>
    </row>
    <row r="10" spans="1:7" ht="15" customHeight="1" x14ac:dyDescent="0.25"/>
    <row r="11" spans="1:7" s="20" customFormat="1" ht="0.95" customHeight="1" x14ac:dyDescent="0.2"/>
    <row r="12" spans="1:7" s="56" customFormat="1" ht="50.1" customHeight="1" x14ac:dyDescent="0.2">
      <c r="A12" s="19" t="s">
        <v>4</v>
      </c>
      <c r="B12" s="19" t="s">
        <v>5</v>
      </c>
      <c r="C12" s="7" t="s">
        <v>359</v>
      </c>
      <c r="D12" s="7" t="s">
        <v>360</v>
      </c>
      <c r="E12" s="7" t="s">
        <v>377</v>
      </c>
      <c r="F12" s="85" t="s">
        <v>315</v>
      </c>
      <c r="G12" s="86"/>
    </row>
    <row r="13" spans="1:7" s="2" customFormat="1" ht="15" customHeight="1" x14ac:dyDescent="0.25">
      <c r="A13" s="58" t="s">
        <v>128</v>
      </c>
      <c r="B13" s="59" t="s">
        <v>129</v>
      </c>
      <c r="C13" s="60">
        <v>0</v>
      </c>
      <c r="D13" s="63">
        <v>928</v>
      </c>
      <c r="E13" s="62"/>
      <c r="F13" s="89">
        <v>8</v>
      </c>
      <c r="G13" s="88"/>
    </row>
    <row r="14" spans="1:7" s="2" customFormat="1" ht="15" customHeight="1" x14ac:dyDescent="0.25">
      <c r="A14" s="58" t="s">
        <v>126</v>
      </c>
      <c r="B14" s="59" t="s">
        <v>127</v>
      </c>
      <c r="C14" s="60">
        <v>0</v>
      </c>
      <c r="D14" s="63">
        <v>143</v>
      </c>
      <c r="E14" s="62"/>
      <c r="F14" s="89">
        <v>8</v>
      </c>
      <c r="G14" s="88"/>
    </row>
    <row r="15" spans="1:7" s="2" customFormat="1" ht="15" customHeight="1" x14ac:dyDescent="0.25">
      <c r="A15" s="58" t="s">
        <v>12</v>
      </c>
      <c r="B15" s="59" t="s">
        <v>13</v>
      </c>
      <c r="C15" s="60">
        <v>0</v>
      </c>
      <c r="D15" s="63">
        <v>41</v>
      </c>
      <c r="E15" s="62"/>
      <c r="F15" s="89">
        <v>8</v>
      </c>
      <c r="G15" s="88"/>
    </row>
    <row r="16" spans="1:7" s="2" customFormat="1" ht="15" customHeight="1" x14ac:dyDescent="0.25">
      <c r="A16" s="58" t="s">
        <v>134</v>
      </c>
      <c r="B16" s="59" t="s">
        <v>135</v>
      </c>
      <c r="C16" s="60">
        <v>0</v>
      </c>
      <c r="D16" s="66">
        <v>2665</v>
      </c>
      <c r="E16" s="62"/>
      <c r="F16" s="89">
        <v>8</v>
      </c>
      <c r="G16" s="88"/>
    </row>
    <row r="17" spans="1:7" s="2" customFormat="1" ht="15" customHeight="1" x14ac:dyDescent="0.25">
      <c r="A17" s="58" t="s">
        <v>136</v>
      </c>
      <c r="B17" s="59" t="s">
        <v>137</v>
      </c>
      <c r="C17" s="60">
        <v>0</v>
      </c>
      <c r="D17" s="66">
        <v>1902</v>
      </c>
      <c r="E17" s="62"/>
      <c r="F17" s="89">
        <v>8</v>
      </c>
      <c r="G17" s="88"/>
    </row>
    <row r="18" spans="1:7" s="2" customFormat="1" ht="15" customHeight="1" x14ac:dyDescent="0.25">
      <c r="A18" s="58" t="s">
        <v>152</v>
      </c>
      <c r="B18" s="59" t="s">
        <v>153</v>
      </c>
      <c r="C18" s="60">
        <v>0</v>
      </c>
      <c r="D18" s="66">
        <v>1359</v>
      </c>
      <c r="E18" s="62"/>
      <c r="F18" s="89">
        <v>8</v>
      </c>
      <c r="G18" s="88"/>
    </row>
    <row r="19" spans="1:7" s="2" customFormat="1" ht="15" customHeight="1" x14ac:dyDescent="0.25">
      <c r="A19" s="58" t="s">
        <v>118</v>
      </c>
      <c r="B19" s="59" t="s">
        <v>119</v>
      </c>
      <c r="C19" s="60">
        <v>0</v>
      </c>
      <c r="D19" s="63">
        <v>804</v>
      </c>
      <c r="E19" s="62"/>
      <c r="F19" s="89">
        <v>8</v>
      </c>
      <c r="G19" s="88"/>
    </row>
    <row r="20" spans="1:7" s="2" customFormat="1" ht="15" customHeight="1" x14ac:dyDescent="0.25">
      <c r="A20" s="58" t="s">
        <v>26</v>
      </c>
      <c r="B20" s="59" t="s">
        <v>27</v>
      </c>
      <c r="C20" s="60">
        <v>0</v>
      </c>
      <c r="D20" s="63">
        <v>399</v>
      </c>
      <c r="E20" s="62"/>
      <c r="F20" s="89">
        <v>8</v>
      </c>
      <c r="G20" s="88"/>
    </row>
    <row r="21" spans="1:7" s="2" customFormat="1" ht="15" customHeight="1" x14ac:dyDescent="0.25">
      <c r="A21" s="58" t="s">
        <v>122</v>
      </c>
      <c r="B21" s="59" t="s">
        <v>123</v>
      </c>
      <c r="C21" s="60">
        <v>0</v>
      </c>
      <c r="D21" s="66">
        <v>1435</v>
      </c>
      <c r="E21" s="62"/>
      <c r="F21" s="89">
        <v>8</v>
      </c>
      <c r="G21" s="88"/>
    </row>
    <row r="22" spans="1:7" s="2" customFormat="1" ht="15" customHeight="1" x14ac:dyDescent="0.25">
      <c r="A22" s="58" t="s">
        <v>146</v>
      </c>
      <c r="B22" s="59" t="s">
        <v>147</v>
      </c>
      <c r="C22" s="60">
        <v>0</v>
      </c>
      <c r="D22" s="63">
        <v>962</v>
      </c>
      <c r="E22" s="62"/>
      <c r="F22" s="89">
        <v>8</v>
      </c>
      <c r="G22" s="88"/>
    </row>
    <row r="23" spans="1:7" s="2" customFormat="1" ht="15" customHeight="1" x14ac:dyDescent="0.25">
      <c r="A23" s="58" t="s">
        <v>138</v>
      </c>
      <c r="B23" s="59" t="s">
        <v>139</v>
      </c>
      <c r="C23" s="60">
        <v>0</v>
      </c>
      <c r="D23" s="63">
        <v>346</v>
      </c>
      <c r="E23" s="62"/>
      <c r="F23" s="89">
        <v>8</v>
      </c>
      <c r="G23" s="88"/>
    </row>
    <row r="24" spans="1:7" s="2" customFormat="1" ht="15" customHeight="1" x14ac:dyDescent="0.25">
      <c r="A24" s="58" t="s">
        <v>30</v>
      </c>
      <c r="B24" s="59" t="s">
        <v>31</v>
      </c>
      <c r="C24" s="60">
        <v>0</v>
      </c>
      <c r="D24" s="63">
        <v>129</v>
      </c>
      <c r="E24" s="62"/>
      <c r="F24" s="89">
        <v>8</v>
      </c>
      <c r="G24" s="88"/>
    </row>
    <row r="25" spans="1:7" s="2" customFormat="1" ht="15" customHeight="1" x14ac:dyDescent="0.25">
      <c r="A25" s="58" t="s">
        <v>32</v>
      </c>
      <c r="B25" s="59" t="s">
        <v>33</v>
      </c>
      <c r="C25" s="60">
        <v>0</v>
      </c>
      <c r="D25" s="63">
        <v>281</v>
      </c>
      <c r="E25" s="62"/>
      <c r="F25" s="89">
        <v>8</v>
      </c>
      <c r="G25" s="88"/>
    </row>
    <row r="26" spans="1:7" s="2" customFormat="1" ht="15" customHeight="1" x14ac:dyDescent="0.25">
      <c r="A26" s="58" t="s">
        <v>34</v>
      </c>
      <c r="B26" s="59" t="s">
        <v>35</v>
      </c>
      <c r="C26" s="60">
        <v>0</v>
      </c>
      <c r="D26" s="63">
        <v>169</v>
      </c>
      <c r="E26" s="62"/>
      <c r="F26" s="89">
        <v>8</v>
      </c>
      <c r="G26" s="88"/>
    </row>
    <row r="27" spans="1:7" s="2" customFormat="1" ht="15" customHeight="1" x14ac:dyDescent="0.25">
      <c r="A27" s="58" t="s">
        <v>140</v>
      </c>
      <c r="B27" s="59" t="s">
        <v>141</v>
      </c>
      <c r="C27" s="60">
        <v>0</v>
      </c>
      <c r="D27" s="63">
        <v>501</v>
      </c>
      <c r="E27" s="62"/>
      <c r="F27" s="89">
        <v>8</v>
      </c>
      <c r="G27" s="88"/>
    </row>
    <row r="28" spans="1:7" s="2" customFormat="1" ht="15" customHeight="1" x14ac:dyDescent="0.25">
      <c r="A28" s="58" t="s">
        <v>36</v>
      </c>
      <c r="B28" s="59" t="s">
        <v>37</v>
      </c>
      <c r="C28" s="60">
        <v>0</v>
      </c>
      <c r="D28" s="63">
        <v>719</v>
      </c>
      <c r="E28" s="62"/>
      <c r="F28" s="89">
        <v>8</v>
      </c>
      <c r="G28" s="88"/>
    </row>
    <row r="29" spans="1:7" s="2" customFormat="1" ht="15" customHeight="1" x14ac:dyDescent="0.25">
      <c r="A29" s="58" t="s">
        <v>38</v>
      </c>
      <c r="B29" s="59" t="s">
        <v>39</v>
      </c>
      <c r="C29" s="60">
        <v>0</v>
      </c>
      <c r="D29" s="63">
        <v>251</v>
      </c>
      <c r="E29" s="62"/>
      <c r="F29" s="89">
        <v>8</v>
      </c>
      <c r="G29" s="88"/>
    </row>
    <row r="30" spans="1:7" s="2" customFormat="1" ht="15" customHeight="1" x14ac:dyDescent="0.25">
      <c r="A30" s="58" t="s">
        <v>40</v>
      </c>
      <c r="B30" s="59" t="s">
        <v>41</v>
      </c>
      <c r="C30" s="60">
        <v>0</v>
      </c>
      <c r="D30" s="63">
        <v>207</v>
      </c>
      <c r="E30" s="62"/>
      <c r="F30" s="89">
        <v>8</v>
      </c>
      <c r="G30" s="88"/>
    </row>
    <row r="31" spans="1:7" s="2" customFormat="1" ht="15" customHeight="1" x14ac:dyDescent="0.25">
      <c r="A31" s="58" t="s">
        <v>156</v>
      </c>
      <c r="B31" s="59" t="s">
        <v>157</v>
      </c>
      <c r="C31" s="60">
        <v>0</v>
      </c>
      <c r="D31" s="63">
        <v>680</v>
      </c>
      <c r="E31" s="62"/>
      <c r="F31" s="89">
        <v>8</v>
      </c>
      <c r="G31" s="88"/>
    </row>
    <row r="32" spans="1:7" s="2" customFormat="1" ht="15" customHeight="1" x14ac:dyDescent="0.25">
      <c r="A32" s="58" t="s">
        <v>42</v>
      </c>
      <c r="B32" s="59" t="s">
        <v>43</v>
      </c>
      <c r="C32" s="60">
        <v>0</v>
      </c>
      <c r="D32" s="63">
        <v>545</v>
      </c>
      <c r="E32" s="62"/>
      <c r="F32" s="89">
        <v>8</v>
      </c>
      <c r="G32" s="88"/>
    </row>
    <row r="33" spans="1:7" s="2" customFormat="1" ht="15" customHeight="1" x14ac:dyDescent="0.25">
      <c r="A33" s="58" t="s">
        <v>44</v>
      </c>
      <c r="B33" s="59" t="s">
        <v>45</v>
      </c>
      <c r="C33" s="60">
        <v>0</v>
      </c>
      <c r="D33" s="63">
        <v>259</v>
      </c>
      <c r="E33" s="62"/>
      <c r="F33" s="89">
        <v>8</v>
      </c>
      <c r="G33" s="88"/>
    </row>
    <row r="34" spans="1:7" s="2" customFormat="1" ht="15" customHeight="1" x14ac:dyDescent="0.25">
      <c r="A34" s="58" t="s">
        <v>46</v>
      </c>
      <c r="B34" s="59" t="s">
        <v>47</v>
      </c>
      <c r="C34" s="60">
        <v>0</v>
      </c>
      <c r="D34" s="63">
        <v>535</v>
      </c>
      <c r="E34" s="62"/>
      <c r="F34" s="89">
        <v>8</v>
      </c>
      <c r="G34" s="88"/>
    </row>
    <row r="35" spans="1:7" s="2" customFormat="1" ht="15" customHeight="1" x14ac:dyDescent="0.25">
      <c r="A35" s="58" t="s">
        <v>48</v>
      </c>
      <c r="B35" s="59" t="s">
        <v>49</v>
      </c>
      <c r="C35" s="60">
        <v>0</v>
      </c>
      <c r="D35" s="63">
        <v>205</v>
      </c>
      <c r="E35" s="62"/>
      <c r="F35" s="89">
        <v>8</v>
      </c>
      <c r="G35" s="88"/>
    </row>
    <row r="36" spans="1:7" s="2" customFormat="1" ht="15" customHeight="1" x14ac:dyDescent="0.25">
      <c r="A36" s="58" t="s">
        <v>50</v>
      </c>
      <c r="B36" s="59" t="s">
        <v>51</v>
      </c>
      <c r="C36" s="60">
        <v>0</v>
      </c>
      <c r="D36" s="63">
        <v>896</v>
      </c>
      <c r="E36" s="62"/>
      <c r="F36" s="89">
        <v>8</v>
      </c>
      <c r="G36" s="88"/>
    </row>
    <row r="37" spans="1:7" s="2" customFormat="1" ht="15" customHeight="1" x14ac:dyDescent="0.25">
      <c r="A37" s="58" t="s">
        <v>52</v>
      </c>
      <c r="B37" s="59" t="s">
        <v>53</v>
      </c>
      <c r="C37" s="60">
        <v>0</v>
      </c>
      <c r="D37" s="63">
        <v>331</v>
      </c>
      <c r="E37" s="62"/>
      <c r="F37" s="89">
        <v>8</v>
      </c>
      <c r="G37" s="88"/>
    </row>
    <row r="38" spans="1:7" s="2" customFormat="1" ht="15" customHeight="1" x14ac:dyDescent="0.25">
      <c r="A38" s="58" t="s">
        <v>54</v>
      </c>
      <c r="B38" s="59" t="s">
        <v>55</v>
      </c>
      <c r="C38" s="60">
        <v>0</v>
      </c>
      <c r="D38" s="63">
        <v>250</v>
      </c>
      <c r="E38" s="62"/>
      <c r="F38" s="89">
        <v>8</v>
      </c>
      <c r="G38" s="88"/>
    </row>
    <row r="39" spans="1:7" s="2" customFormat="1" ht="15" customHeight="1" x14ac:dyDescent="0.25">
      <c r="A39" s="58" t="s">
        <v>56</v>
      </c>
      <c r="B39" s="59" t="s">
        <v>57</v>
      </c>
      <c r="C39" s="60">
        <v>0</v>
      </c>
      <c r="D39" s="63">
        <v>267</v>
      </c>
      <c r="E39" s="62"/>
      <c r="F39" s="89">
        <v>8</v>
      </c>
      <c r="G39" s="88"/>
    </row>
    <row r="40" spans="1:7" s="2" customFormat="1" ht="15" customHeight="1" x14ac:dyDescent="0.25">
      <c r="A40" s="58" t="s">
        <v>58</v>
      </c>
      <c r="B40" s="59" t="s">
        <v>59</v>
      </c>
      <c r="C40" s="60">
        <v>0</v>
      </c>
      <c r="D40" s="63">
        <v>353</v>
      </c>
      <c r="E40" s="62"/>
      <c r="F40" s="89">
        <v>8</v>
      </c>
      <c r="G40" s="88"/>
    </row>
    <row r="41" spans="1:7" s="2" customFormat="1" ht="15" customHeight="1" x14ac:dyDescent="0.25">
      <c r="A41" s="58" t="s">
        <v>60</v>
      </c>
      <c r="B41" s="59" t="s">
        <v>61</v>
      </c>
      <c r="C41" s="60">
        <v>0</v>
      </c>
      <c r="D41" s="63">
        <v>239</v>
      </c>
      <c r="E41" s="62"/>
      <c r="F41" s="89">
        <v>8</v>
      </c>
      <c r="G41" s="88"/>
    </row>
    <row r="42" spans="1:7" s="2" customFormat="1" ht="15" customHeight="1" x14ac:dyDescent="0.25">
      <c r="A42" s="58" t="s">
        <v>142</v>
      </c>
      <c r="B42" s="59" t="s">
        <v>143</v>
      </c>
      <c r="C42" s="60">
        <v>0</v>
      </c>
      <c r="D42" s="66">
        <v>1049</v>
      </c>
      <c r="E42" s="62"/>
      <c r="F42" s="89">
        <v>8</v>
      </c>
      <c r="G42" s="88"/>
    </row>
    <row r="43" spans="1:7" s="2" customFormat="1" ht="15" customHeight="1" x14ac:dyDescent="0.25">
      <c r="A43" s="58" t="s">
        <v>144</v>
      </c>
      <c r="B43" s="59" t="s">
        <v>145</v>
      </c>
      <c r="C43" s="60">
        <v>0</v>
      </c>
      <c r="D43" s="63">
        <v>713</v>
      </c>
      <c r="E43" s="62"/>
      <c r="F43" s="89">
        <v>8</v>
      </c>
      <c r="G43" s="88"/>
    </row>
    <row r="44" spans="1:7" s="2" customFormat="1" ht="15" customHeight="1" x14ac:dyDescent="0.25">
      <c r="A44" s="58" t="s">
        <v>62</v>
      </c>
      <c r="B44" s="59" t="s">
        <v>63</v>
      </c>
      <c r="C44" s="60">
        <v>0</v>
      </c>
      <c r="D44" s="63">
        <v>241</v>
      </c>
      <c r="E44" s="62"/>
      <c r="F44" s="89">
        <v>8</v>
      </c>
      <c r="G44" s="88"/>
    </row>
    <row r="45" spans="1:7" s="2" customFormat="1" ht="15" customHeight="1" x14ac:dyDescent="0.25">
      <c r="A45" s="58" t="s">
        <v>64</v>
      </c>
      <c r="B45" s="59" t="s">
        <v>65</v>
      </c>
      <c r="C45" s="60">
        <v>0</v>
      </c>
      <c r="D45" s="63">
        <v>401</v>
      </c>
      <c r="E45" s="62"/>
      <c r="F45" s="89">
        <v>8</v>
      </c>
      <c r="G45" s="88"/>
    </row>
    <row r="46" spans="1:7" s="2" customFormat="1" ht="15" customHeight="1" x14ac:dyDescent="0.25">
      <c r="A46" s="58" t="s">
        <v>66</v>
      </c>
      <c r="B46" s="59" t="s">
        <v>67</v>
      </c>
      <c r="C46" s="60">
        <v>0</v>
      </c>
      <c r="D46" s="63">
        <v>243</v>
      </c>
      <c r="E46" s="62"/>
      <c r="F46" s="89">
        <v>8</v>
      </c>
      <c r="G46" s="88"/>
    </row>
    <row r="47" spans="1:7" s="2" customFormat="1" ht="15" customHeight="1" x14ac:dyDescent="0.25">
      <c r="A47" s="58" t="s">
        <v>68</v>
      </c>
      <c r="B47" s="59" t="s">
        <v>69</v>
      </c>
      <c r="C47" s="60">
        <v>0</v>
      </c>
      <c r="D47" s="63">
        <v>324</v>
      </c>
      <c r="E47" s="62"/>
      <c r="F47" s="89">
        <v>8</v>
      </c>
      <c r="G47" s="88"/>
    </row>
    <row r="48" spans="1:7" s="2" customFormat="1" ht="15" customHeight="1" x14ac:dyDescent="0.25">
      <c r="A48" s="58" t="s">
        <v>148</v>
      </c>
      <c r="B48" s="59" t="s">
        <v>149</v>
      </c>
      <c r="C48" s="60">
        <v>0</v>
      </c>
      <c r="D48" s="63">
        <v>43</v>
      </c>
      <c r="E48" s="62"/>
      <c r="F48" s="89">
        <v>8</v>
      </c>
      <c r="G48" s="88"/>
    </row>
    <row r="49" spans="1:7" s="2" customFormat="1" ht="15" customHeight="1" x14ac:dyDescent="0.25">
      <c r="A49" s="58" t="s">
        <v>70</v>
      </c>
      <c r="B49" s="59" t="s">
        <v>71</v>
      </c>
      <c r="C49" s="60">
        <v>0</v>
      </c>
      <c r="D49" s="63">
        <v>814</v>
      </c>
      <c r="E49" s="62"/>
      <c r="F49" s="89">
        <v>8</v>
      </c>
      <c r="G49" s="88"/>
    </row>
    <row r="50" spans="1:7" s="2" customFormat="1" ht="15" customHeight="1" x14ac:dyDescent="0.25">
      <c r="A50" s="58" t="s">
        <v>72</v>
      </c>
      <c r="B50" s="59" t="s">
        <v>73</v>
      </c>
      <c r="C50" s="60">
        <v>0</v>
      </c>
      <c r="D50" s="63">
        <v>22</v>
      </c>
      <c r="E50" s="62"/>
      <c r="F50" s="89">
        <v>8</v>
      </c>
      <c r="G50" s="88"/>
    </row>
    <row r="51" spans="1:7" s="2" customFormat="1" ht="15" customHeight="1" x14ac:dyDescent="0.25">
      <c r="A51" s="58" t="s">
        <v>74</v>
      </c>
      <c r="B51" s="59" t="s">
        <v>75</v>
      </c>
      <c r="C51" s="60">
        <v>0</v>
      </c>
      <c r="D51" s="63">
        <v>9</v>
      </c>
      <c r="E51" s="62"/>
      <c r="F51" s="89">
        <v>8</v>
      </c>
      <c r="G51" s="88"/>
    </row>
    <row r="52" spans="1:7" s="2" customFormat="1" ht="15" customHeight="1" x14ac:dyDescent="0.25">
      <c r="A52" s="58" t="s">
        <v>76</v>
      </c>
      <c r="B52" s="59" t="s">
        <v>77</v>
      </c>
      <c r="C52" s="60">
        <v>0</v>
      </c>
      <c r="D52" s="63">
        <v>32</v>
      </c>
      <c r="E52" s="62"/>
      <c r="F52" s="89">
        <v>8</v>
      </c>
      <c r="G52" s="88"/>
    </row>
    <row r="53" spans="1:7" s="2" customFormat="1" ht="15" customHeight="1" x14ac:dyDescent="0.25">
      <c r="A53" s="58" t="s">
        <v>150</v>
      </c>
      <c r="B53" s="59" t="s">
        <v>151</v>
      </c>
      <c r="C53" s="60">
        <v>0</v>
      </c>
      <c r="D53" s="63">
        <v>819</v>
      </c>
      <c r="E53" s="62"/>
      <c r="F53" s="89">
        <v>8</v>
      </c>
      <c r="G53" s="88"/>
    </row>
    <row r="54" spans="1:7" s="2" customFormat="1" ht="15" customHeight="1" x14ac:dyDescent="0.25">
      <c r="A54" s="58" t="s">
        <v>154</v>
      </c>
      <c r="B54" s="59" t="s">
        <v>155</v>
      </c>
      <c r="C54" s="60">
        <v>0</v>
      </c>
      <c r="D54" s="63">
        <v>537</v>
      </c>
      <c r="E54" s="62"/>
      <c r="F54" s="89">
        <v>8</v>
      </c>
      <c r="G54" s="88"/>
    </row>
    <row r="55" spans="1:7" ht="15" customHeight="1" x14ac:dyDescent="0.2">
      <c r="A55" s="90"/>
      <c r="B55" s="90" t="s">
        <v>316</v>
      </c>
      <c r="C55" s="92">
        <v>0</v>
      </c>
      <c r="D55" s="91">
        <v>23048</v>
      </c>
      <c r="E55" s="92">
        <v>0</v>
      </c>
      <c r="F55" s="93"/>
      <c r="G55" s="88"/>
    </row>
  </sheetData>
  <mergeCells count="7">
    <mergeCell ref="A6:F6"/>
    <mergeCell ref="A8:C9"/>
    <mergeCell ref="D1:F1"/>
    <mergeCell ref="A3:C3"/>
    <mergeCell ref="D3:F4"/>
    <mergeCell ref="A4:C4"/>
    <mergeCell ref="A5:F5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2"/>
  <sheetViews>
    <sheetView view="pageBreakPreview" zoomScale="120" zoomScaleNormal="100" zoomScaleSheetLayoutView="120" workbookViewId="0"/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7" s="3" customFormat="1" ht="36.950000000000003" customHeight="1" x14ac:dyDescent="0.25">
      <c r="D1" s="167" t="s">
        <v>382</v>
      </c>
      <c r="E1" s="167"/>
      <c r="F1" s="167"/>
    </row>
    <row r="2" spans="1:7" s="2" customFormat="1" ht="15" customHeight="1" x14ac:dyDescent="0.25">
      <c r="F2" s="15" t="s">
        <v>1</v>
      </c>
    </row>
    <row r="3" spans="1:7" s="20" customFormat="1" ht="15.95" customHeight="1" x14ac:dyDescent="0.25">
      <c r="A3" s="204" t="s">
        <v>180</v>
      </c>
      <c r="B3" s="204"/>
      <c r="C3" s="204"/>
      <c r="D3" s="190" t="s">
        <v>306</v>
      </c>
      <c r="E3" s="190"/>
      <c r="F3" s="190"/>
    </row>
    <row r="4" spans="1:7" s="20" customFormat="1" ht="15.95" customHeight="1" x14ac:dyDescent="0.25">
      <c r="A4" s="205" t="s">
        <v>307</v>
      </c>
      <c r="B4" s="205"/>
      <c r="C4" s="205"/>
      <c r="D4" s="191"/>
      <c r="E4" s="191"/>
      <c r="F4" s="191"/>
    </row>
    <row r="5" spans="1:7" s="20" customFormat="1" ht="83.1" customHeight="1" x14ac:dyDescent="0.2">
      <c r="A5" s="177" t="s">
        <v>383</v>
      </c>
      <c r="B5" s="177"/>
      <c r="C5" s="177"/>
      <c r="D5" s="177"/>
      <c r="E5" s="177"/>
      <c r="F5" s="177"/>
    </row>
    <row r="6" spans="1:7" s="16" customFormat="1" ht="15" customHeight="1" x14ac:dyDescent="0.25">
      <c r="A6" s="169" t="s">
        <v>3</v>
      </c>
      <c r="B6" s="169"/>
      <c r="C6" s="169"/>
      <c r="D6" s="169"/>
      <c r="E6" s="169"/>
      <c r="F6" s="169"/>
    </row>
    <row r="7" spans="1:7" s="20" customFormat="1" ht="18.95" customHeight="1" x14ac:dyDescent="0.2"/>
    <row r="8" spans="1:7" s="20" customFormat="1" ht="15" customHeight="1" x14ac:dyDescent="0.25">
      <c r="A8" s="192" t="s">
        <v>384</v>
      </c>
      <c r="B8" s="192"/>
      <c r="C8" s="192"/>
      <c r="F8" s="83" t="s">
        <v>310</v>
      </c>
    </row>
    <row r="9" spans="1:7" s="20" customFormat="1" ht="48.95" customHeight="1" x14ac:dyDescent="0.2">
      <c r="A9" s="203"/>
      <c r="B9" s="203"/>
      <c r="C9" s="203"/>
      <c r="F9" s="84" t="s">
        <v>385</v>
      </c>
    </row>
    <row r="10" spans="1:7" ht="15" customHeight="1" x14ac:dyDescent="0.25"/>
    <row r="11" spans="1:7" s="20" customFormat="1" ht="0.95" customHeight="1" x14ac:dyDescent="0.2"/>
    <row r="12" spans="1:7" s="56" customFormat="1" ht="50.1" customHeight="1" x14ac:dyDescent="0.2">
      <c r="A12" s="19" t="s">
        <v>4</v>
      </c>
      <c r="B12" s="19" t="s">
        <v>5</v>
      </c>
      <c r="C12" s="7" t="s">
        <v>386</v>
      </c>
      <c r="D12" s="7" t="s">
        <v>360</v>
      </c>
      <c r="E12" s="7" t="s">
        <v>387</v>
      </c>
      <c r="F12" s="85" t="s">
        <v>315</v>
      </c>
      <c r="G12" s="86"/>
    </row>
    <row r="13" spans="1:7" s="2" customFormat="1" ht="15" customHeight="1" x14ac:dyDescent="0.25">
      <c r="A13" s="58" t="s">
        <v>12</v>
      </c>
      <c r="B13" s="59" t="s">
        <v>13</v>
      </c>
      <c r="C13" s="60">
        <v>0</v>
      </c>
      <c r="D13" s="60">
        <v>0</v>
      </c>
      <c r="E13" s="62"/>
      <c r="F13" s="89">
        <v>5</v>
      </c>
      <c r="G13" s="88"/>
    </row>
    <row r="14" spans="1:7" s="2" customFormat="1" ht="15" customHeight="1" x14ac:dyDescent="0.25">
      <c r="A14" s="58" t="s">
        <v>134</v>
      </c>
      <c r="B14" s="59" t="s">
        <v>135</v>
      </c>
      <c r="C14" s="60">
        <v>0</v>
      </c>
      <c r="D14" s="63">
        <v>2</v>
      </c>
      <c r="E14" s="62"/>
      <c r="F14" s="89">
        <v>5</v>
      </c>
      <c r="G14" s="88"/>
    </row>
    <row r="15" spans="1:7" s="2" customFormat="1" ht="15" customHeight="1" x14ac:dyDescent="0.25">
      <c r="A15" s="58" t="s">
        <v>130</v>
      </c>
      <c r="B15" s="59" t="s">
        <v>131</v>
      </c>
      <c r="C15" s="60">
        <v>0</v>
      </c>
      <c r="D15" s="63">
        <v>310</v>
      </c>
      <c r="E15" s="62"/>
      <c r="F15" s="89">
        <v>5</v>
      </c>
      <c r="G15" s="88"/>
    </row>
    <row r="16" spans="1:7" s="2" customFormat="1" ht="15" customHeight="1" x14ac:dyDescent="0.25">
      <c r="A16" s="58" t="s">
        <v>16</v>
      </c>
      <c r="B16" s="59" t="s">
        <v>17</v>
      </c>
      <c r="C16" s="60">
        <v>0</v>
      </c>
      <c r="D16" s="63">
        <v>51</v>
      </c>
      <c r="E16" s="62"/>
      <c r="F16" s="89">
        <v>5</v>
      </c>
      <c r="G16" s="88"/>
    </row>
    <row r="17" spans="1:7" s="2" customFormat="1" ht="15" customHeight="1" x14ac:dyDescent="0.25">
      <c r="A17" s="58" t="s">
        <v>118</v>
      </c>
      <c r="B17" s="59" t="s">
        <v>119</v>
      </c>
      <c r="C17" s="60">
        <v>0</v>
      </c>
      <c r="D17" s="63">
        <v>4</v>
      </c>
      <c r="E17" s="62"/>
      <c r="F17" s="89">
        <v>5</v>
      </c>
      <c r="G17" s="88"/>
    </row>
    <row r="18" spans="1:7" s="2" customFormat="1" ht="15" customHeight="1" x14ac:dyDescent="0.25">
      <c r="A18" s="58" t="s">
        <v>26</v>
      </c>
      <c r="B18" s="59" t="s">
        <v>27</v>
      </c>
      <c r="C18" s="60">
        <v>0</v>
      </c>
      <c r="D18" s="60">
        <v>0</v>
      </c>
      <c r="E18" s="62"/>
      <c r="F18" s="89">
        <v>5</v>
      </c>
      <c r="G18" s="88"/>
    </row>
    <row r="19" spans="1:7" s="2" customFormat="1" ht="15" customHeight="1" x14ac:dyDescent="0.25">
      <c r="A19" s="58" t="s">
        <v>122</v>
      </c>
      <c r="B19" s="59" t="s">
        <v>123</v>
      </c>
      <c r="C19" s="60">
        <v>0</v>
      </c>
      <c r="D19" s="63">
        <v>4</v>
      </c>
      <c r="E19" s="62"/>
      <c r="F19" s="89">
        <v>5</v>
      </c>
      <c r="G19" s="88"/>
    </row>
    <row r="20" spans="1:7" s="2" customFormat="1" ht="15" customHeight="1" x14ac:dyDescent="0.25">
      <c r="A20" s="58" t="s">
        <v>146</v>
      </c>
      <c r="B20" s="59" t="s">
        <v>147</v>
      </c>
      <c r="C20" s="60">
        <v>0</v>
      </c>
      <c r="D20" s="63">
        <v>4</v>
      </c>
      <c r="E20" s="62"/>
      <c r="F20" s="89">
        <v>5</v>
      </c>
      <c r="G20" s="88"/>
    </row>
    <row r="21" spans="1:7" s="2" customFormat="1" ht="15" customHeight="1" x14ac:dyDescent="0.25">
      <c r="A21" s="58" t="s">
        <v>138</v>
      </c>
      <c r="B21" s="59" t="s">
        <v>139</v>
      </c>
      <c r="C21" s="60">
        <v>0</v>
      </c>
      <c r="D21" s="63">
        <v>3</v>
      </c>
      <c r="E21" s="62"/>
      <c r="F21" s="89">
        <v>5</v>
      </c>
      <c r="G21" s="88"/>
    </row>
    <row r="22" spans="1:7" s="2" customFormat="1" ht="15" customHeight="1" x14ac:dyDescent="0.25">
      <c r="A22" s="58" t="s">
        <v>30</v>
      </c>
      <c r="B22" s="59" t="s">
        <v>31</v>
      </c>
      <c r="C22" s="60">
        <v>0</v>
      </c>
      <c r="D22" s="60">
        <v>0</v>
      </c>
      <c r="E22" s="62"/>
      <c r="F22" s="89">
        <v>5</v>
      </c>
      <c r="G22" s="88"/>
    </row>
    <row r="23" spans="1:7" s="2" customFormat="1" ht="15" customHeight="1" x14ac:dyDescent="0.25">
      <c r="A23" s="58" t="s">
        <v>32</v>
      </c>
      <c r="B23" s="59" t="s">
        <v>33</v>
      </c>
      <c r="C23" s="60">
        <v>0</v>
      </c>
      <c r="D23" s="60">
        <v>0</v>
      </c>
      <c r="E23" s="62"/>
      <c r="F23" s="89">
        <v>5</v>
      </c>
      <c r="G23" s="88"/>
    </row>
    <row r="24" spans="1:7" s="2" customFormat="1" ht="15" customHeight="1" x14ac:dyDescent="0.25">
      <c r="A24" s="58" t="s">
        <v>34</v>
      </c>
      <c r="B24" s="59" t="s">
        <v>35</v>
      </c>
      <c r="C24" s="60">
        <v>0</v>
      </c>
      <c r="D24" s="63">
        <v>1</v>
      </c>
      <c r="E24" s="62"/>
      <c r="F24" s="89">
        <v>5</v>
      </c>
      <c r="G24" s="88"/>
    </row>
    <row r="25" spans="1:7" s="2" customFormat="1" ht="15" customHeight="1" x14ac:dyDescent="0.25">
      <c r="A25" s="58" t="s">
        <v>140</v>
      </c>
      <c r="B25" s="59" t="s">
        <v>141</v>
      </c>
      <c r="C25" s="60">
        <v>0</v>
      </c>
      <c r="D25" s="60">
        <v>0</v>
      </c>
      <c r="E25" s="62"/>
      <c r="F25" s="89">
        <v>5</v>
      </c>
      <c r="G25" s="88"/>
    </row>
    <row r="26" spans="1:7" s="2" customFormat="1" ht="15" customHeight="1" x14ac:dyDescent="0.25">
      <c r="A26" s="58" t="s">
        <v>36</v>
      </c>
      <c r="B26" s="59" t="s">
        <v>37</v>
      </c>
      <c r="C26" s="60">
        <v>0</v>
      </c>
      <c r="D26" s="60">
        <v>0</v>
      </c>
      <c r="E26" s="62"/>
      <c r="F26" s="89">
        <v>5</v>
      </c>
      <c r="G26" s="88"/>
    </row>
    <row r="27" spans="1:7" s="2" customFormat="1" ht="15" customHeight="1" x14ac:dyDescent="0.25">
      <c r="A27" s="58" t="s">
        <v>38</v>
      </c>
      <c r="B27" s="59" t="s">
        <v>39</v>
      </c>
      <c r="C27" s="60">
        <v>0</v>
      </c>
      <c r="D27" s="63">
        <v>8</v>
      </c>
      <c r="E27" s="62"/>
      <c r="F27" s="89">
        <v>5</v>
      </c>
      <c r="G27" s="88"/>
    </row>
    <row r="28" spans="1:7" s="2" customFormat="1" ht="15" customHeight="1" x14ac:dyDescent="0.25">
      <c r="A28" s="58" t="s">
        <v>40</v>
      </c>
      <c r="B28" s="59" t="s">
        <v>41</v>
      </c>
      <c r="C28" s="60">
        <v>0</v>
      </c>
      <c r="D28" s="60">
        <v>0</v>
      </c>
      <c r="E28" s="62"/>
      <c r="F28" s="89">
        <v>5</v>
      </c>
      <c r="G28" s="88"/>
    </row>
    <row r="29" spans="1:7" s="2" customFormat="1" ht="15" customHeight="1" x14ac:dyDescent="0.25">
      <c r="A29" s="58" t="s">
        <v>156</v>
      </c>
      <c r="B29" s="59" t="s">
        <v>157</v>
      </c>
      <c r="C29" s="60">
        <v>0</v>
      </c>
      <c r="D29" s="60">
        <v>0</v>
      </c>
      <c r="E29" s="62"/>
      <c r="F29" s="89">
        <v>5</v>
      </c>
      <c r="G29" s="88"/>
    </row>
    <row r="30" spans="1:7" s="2" customFormat="1" ht="15" customHeight="1" x14ac:dyDescent="0.25">
      <c r="A30" s="58" t="s">
        <v>42</v>
      </c>
      <c r="B30" s="59" t="s">
        <v>43</v>
      </c>
      <c r="C30" s="60">
        <v>0</v>
      </c>
      <c r="D30" s="63">
        <v>4</v>
      </c>
      <c r="E30" s="62"/>
      <c r="F30" s="89">
        <v>5</v>
      </c>
      <c r="G30" s="88"/>
    </row>
    <row r="31" spans="1:7" s="2" customFormat="1" ht="15" customHeight="1" x14ac:dyDescent="0.25">
      <c r="A31" s="58" t="s">
        <v>44</v>
      </c>
      <c r="B31" s="59" t="s">
        <v>45</v>
      </c>
      <c r="C31" s="60">
        <v>0</v>
      </c>
      <c r="D31" s="60">
        <v>0</v>
      </c>
      <c r="E31" s="62"/>
      <c r="F31" s="89">
        <v>5</v>
      </c>
      <c r="G31" s="88"/>
    </row>
    <row r="32" spans="1:7" s="2" customFormat="1" ht="15" customHeight="1" x14ac:dyDescent="0.25">
      <c r="A32" s="58" t="s">
        <v>46</v>
      </c>
      <c r="B32" s="59" t="s">
        <v>47</v>
      </c>
      <c r="C32" s="60">
        <v>0</v>
      </c>
      <c r="D32" s="63">
        <v>1</v>
      </c>
      <c r="E32" s="62"/>
      <c r="F32" s="89">
        <v>5</v>
      </c>
      <c r="G32" s="88"/>
    </row>
    <row r="33" spans="1:7" s="2" customFormat="1" ht="15" customHeight="1" x14ac:dyDescent="0.25">
      <c r="A33" s="58" t="s">
        <v>48</v>
      </c>
      <c r="B33" s="59" t="s">
        <v>49</v>
      </c>
      <c r="C33" s="60">
        <v>0</v>
      </c>
      <c r="D33" s="60">
        <v>0</v>
      </c>
      <c r="E33" s="62"/>
      <c r="F33" s="89">
        <v>5</v>
      </c>
      <c r="G33" s="88"/>
    </row>
    <row r="34" spans="1:7" s="2" customFormat="1" ht="15" customHeight="1" x14ac:dyDescent="0.25">
      <c r="A34" s="58" t="s">
        <v>50</v>
      </c>
      <c r="B34" s="59" t="s">
        <v>51</v>
      </c>
      <c r="C34" s="60">
        <v>0</v>
      </c>
      <c r="D34" s="63">
        <v>3</v>
      </c>
      <c r="E34" s="62"/>
      <c r="F34" s="89">
        <v>5</v>
      </c>
      <c r="G34" s="88"/>
    </row>
    <row r="35" spans="1:7" s="2" customFormat="1" ht="15" customHeight="1" x14ac:dyDescent="0.25">
      <c r="A35" s="58" t="s">
        <v>52</v>
      </c>
      <c r="B35" s="59" t="s">
        <v>53</v>
      </c>
      <c r="C35" s="60">
        <v>0</v>
      </c>
      <c r="D35" s="60">
        <v>0</v>
      </c>
      <c r="E35" s="62"/>
      <c r="F35" s="89">
        <v>5</v>
      </c>
      <c r="G35" s="88"/>
    </row>
    <row r="36" spans="1:7" s="2" customFormat="1" ht="15" customHeight="1" x14ac:dyDescent="0.25">
      <c r="A36" s="58" t="s">
        <v>54</v>
      </c>
      <c r="B36" s="59" t="s">
        <v>55</v>
      </c>
      <c r="C36" s="60">
        <v>0</v>
      </c>
      <c r="D36" s="63">
        <v>1</v>
      </c>
      <c r="E36" s="62"/>
      <c r="F36" s="89">
        <v>5</v>
      </c>
      <c r="G36" s="88"/>
    </row>
    <row r="37" spans="1:7" s="2" customFormat="1" ht="15" customHeight="1" x14ac:dyDescent="0.25">
      <c r="A37" s="58" t="s">
        <v>56</v>
      </c>
      <c r="B37" s="59" t="s">
        <v>57</v>
      </c>
      <c r="C37" s="60">
        <v>0</v>
      </c>
      <c r="D37" s="63">
        <v>1</v>
      </c>
      <c r="E37" s="62"/>
      <c r="F37" s="89">
        <v>5</v>
      </c>
      <c r="G37" s="88"/>
    </row>
    <row r="38" spans="1:7" s="2" customFormat="1" ht="15" customHeight="1" x14ac:dyDescent="0.25">
      <c r="A38" s="58" t="s">
        <v>58</v>
      </c>
      <c r="B38" s="59" t="s">
        <v>59</v>
      </c>
      <c r="C38" s="60">
        <v>0</v>
      </c>
      <c r="D38" s="60">
        <v>0</v>
      </c>
      <c r="E38" s="62"/>
      <c r="F38" s="89">
        <v>5</v>
      </c>
      <c r="G38" s="88"/>
    </row>
    <row r="39" spans="1:7" s="2" customFormat="1" ht="15" customHeight="1" x14ac:dyDescent="0.25">
      <c r="A39" s="58" t="s">
        <v>60</v>
      </c>
      <c r="B39" s="59" t="s">
        <v>61</v>
      </c>
      <c r="C39" s="60">
        <v>0</v>
      </c>
      <c r="D39" s="60">
        <v>0</v>
      </c>
      <c r="E39" s="62"/>
      <c r="F39" s="89">
        <v>5</v>
      </c>
      <c r="G39" s="88"/>
    </row>
    <row r="40" spans="1:7" s="2" customFormat="1" ht="15" customHeight="1" x14ac:dyDescent="0.25">
      <c r="A40" s="58" t="s">
        <v>142</v>
      </c>
      <c r="B40" s="59" t="s">
        <v>143</v>
      </c>
      <c r="C40" s="60">
        <v>0</v>
      </c>
      <c r="D40" s="63">
        <v>17</v>
      </c>
      <c r="E40" s="62"/>
      <c r="F40" s="89">
        <v>5</v>
      </c>
      <c r="G40" s="88"/>
    </row>
    <row r="41" spans="1:7" s="2" customFormat="1" ht="15" customHeight="1" x14ac:dyDescent="0.25">
      <c r="A41" s="58" t="s">
        <v>144</v>
      </c>
      <c r="B41" s="59" t="s">
        <v>145</v>
      </c>
      <c r="C41" s="60">
        <v>0</v>
      </c>
      <c r="D41" s="63">
        <v>9</v>
      </c>
      <c r="E41" s="62"/>
      <c r="F41" s="89">
        <v>5</v>
      </c>
      <c r="G41" s="88"/>
    </row>
    <row r="42" spans="1:7" s="2" customFormat="1" ht="15" customHeight="1" x14ac:dyDescent="0.25">
      <c r="A42" s="58" t="s">
        <v>62</v>
      </c>
      <c r="B42" s="59" t="s">
        <v>63</v>
      </c>
      <c r="C42" s="60">
        <v>0</v>
      </c>
      <c r="D42" s="60">
        <v>0</v>
      </c>
      <c r="E42" s="62"/>
      <c r="F42" s="89">
        <v>5</v>
      </c>
      <c r="G42" s="88"/>
    </row>
    <row r="43" spans="1:7" s="2" customFormat="1" ht="15" customHeight="1" x14ac:dyDescent="0.25">
      <c r="A43" s="58" t="s">
        <v>64</v>
      </c>
      <c r="B43" s="59" t="s">
        <v>65</v>
      </c>
      <c r="C43" s="60">
        <v>0</v>
      </c>
      <c r="D43" s="63">
        <v>1</v>
      </c>
      <c r="E43" s="62"/>
      <c r="F43" s="89">
        <v>5</v>
      </c>
      <c r="G43" s="88"/>
    </row>
    <row r="44" spans="1:7" s="2" customFormat="1" ht="15" customHeight="1" x14ac:dyDescent="0.25">
      <c r="A44" s="58" t="s">
        <v>66</v>
      </c>
      <c r="B44" s="59" t="s">
        <v>67</v>
      </c>
      <c r="C44" s="60">
        <v>0</v>
      </c>
      <c r="D44" s="63">
        <v>7</v>
      </c>
      <c r="E44" s="62"/>
      <c r="F44" s="89">
        <v>5</v>
      </c>
      <c r="G44" s="88"/>
    </row>
    <row r="45" spans="1:7" s="2" customFormat="1" ht="15" customHeight="1" x14ac:dyDescent="0.25">
      <c r="A45" s="58" t="s">
        <v>68</v>
      </c>
      <c r="B45" s="59" t="s">
        <v>69</v>
      </c>
      <c r="C45" s="60">
        <v>0</v>
      </c>
      <c r="D45" s="60">
        <v>0</v>
      </c>
      <c r="E45" s="62"/>
      <c r="F45" s="89">
        <v>5</v>
      </c>
      <c r="G45" s="88"/>
    </row>
    <row r="46" spans="1:7" s="2" customFormat="1" ht="15" customHeight="1" x14ac:dyDescent="0.25">
      <c r="A46" s="58" t="s">
        <v>148</v>
      </c>
      <c r="B46" s="59" t="s">
        <v>149</v>
      </c>
      <c r="C46" s="60">
        <v>0</v>
      </c>
      <c r="D46" s="60">
        <v>0</v>
      </c>
      <c r="E46" s="62"/>
      <c r="F46" s="89">
        <v>5</v>
      </c>
      <c r="G46" s="88"/>
    </row>
    <row r="47" spans="1:7" s="2" customFormat="1" ht="15" customHeight="1" x14ac:dyDescent="0.25">
      <c r="A47" s="58" t="s">
        <v>70</v>
      </c>
      <c r="B47" s="59" t="s">
        <v>71</v>
      </c>
      <c r="C47" s="60">
        <v>0</v>
      </c>
      <c r="D47" s="63">
        <v>3</v>
      </c>
      <c r="E47" s="62"/>
      <c r="F47" s="89">
        <v>5</v>
      </c>
      <c r="G47" s="88"/>
    </row>
    <row r="48" spans="1:7" s="2" customFormat="1" ht="15" customHeight="1" x14ac:dyDescent="0.25">
      <c r="A48" s="58" t="s">
        <v>72</v>
      </c>
      <c r="B48" s="59" t="s">
        <v>73</v>
      </c>
      <c r="C48" s="60">
        <v>0</v>
      </c>
      <c r="D48" s="60">
        <v>0</v>
      </c>
      <c r="E48" s="62"/>
      <c r="F48" s="89">
        <v>5</v>
      </c>
      <c r="G48" s="88"/>
    </row>
    <row r="49" spans="1:7" s="2" customFormat="1" ht="15" customHeight="1" x14ac:dyDescent="0.25">
      <c r="A49" s="58" t="s">
        <v>86</v>
      </c>
      <c r="B49" s="59" t="s">
        <v>87</v>
      </c>
      <c r="C49" s="60">
        <v>0</v>
      </c>
      <c r="D49" s="63">
        <v>8</v>
      </c>
      <c r="E49" s="62"/>
      <c r="F49" s="89">
        <v>5</v>
      </c>
      <c r="G49" s="88"/>
    </row>
    <row r="50" spans="1:7" s="2" customFormat="1" ht="15" customHeight="1" x14ac:dyDescent="0.25">
      <c r="A50" s="58" t="s">
        <v>150</v>
      </c>
      <c r="B50" s="59" t="s">
        <v>151</v>
      </c>
      <c r="C50" s="60">
        <v>0</v>
      </c>
      <c r="D50" s="60">
        <v>0</v>
      </c>
      <c r="E50" s="62"/>
      <c r="F50" s="89">
        <v>5</v>
      </c>
      <c r="G50" s="88"/>
    </row>
    <row r="51" spans="1:7" s="2" customFormat="1" ht="15" customHeight="1" x14ac:dyDescent="0.25">
      <c r="A51" s="58" t="s">
        <v>154</v>
      </c>
      <c r="B51" s="59" t="s">
        <v>155</v>
      </c>
      <c r="C51" s="60">
        <v>0</v>
      </c>
      <c r="D51" s="60">
        <v>0</v>
      </c>
      <c r="E51" s="62"/>
      <c r="F51" s="89">
        <v>5</v>
      </c>
      <c r="G51" s="88"/>
    </row>
    <row r="52" spans="1:7" ht="15" customHeight="1" x14ac:dyDescent="0.2">
      <c r="A52" s="90"/>
      <c r="B52" s="90" t="s">
        <v>316</v>
      </c>
      <c r="C52" s="92">
        <v>0</v>
      </c>
      <c r="D52" s="94">
        <v>442</v>
      </c>
      <c r="E52" s="92">
        <v>0</v>
      </c>
      <c r="F52" s="93"/>
      <c r="G52" s="88"/>
    </row>
  </sheetData>
  <mergeCells count="7">
    <mergeCell ref="A6:F6"/>
    <mergeCell ref="A8:C9"/>
    <mergeCell ref="D1:F1"/>
    <mergeCell ref="A3:C3"/>
    <mergeCell ref="D3:F4"/>
    <mergeCell ref="A4:C4"/>
    <mergeCell ref="A5:F5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7"/>
  <sheetViews>
    <sheetView view="pageBreakPreview" zoomScale="110" zoomScaleNormal="100" zoomScaleSheetLayoutView="110" workbookViewId="0"/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7" s="3" customFormat="1" ht="36.950000000000003" customHeight="1" x14ac:dyDescent="0.25">
      <c r="D1" s="167" t="s">
        <v>388</v>
      </c>
      <c r="E1" s="167"/>
      <c r="F1" s="167"/>
    </row>
    <row r="2" spans="1:7" s="2" customFormat="1" ht="15" customHeight="1" x14ac:dyDescent="0.25">
      <c r="F2" s="15" t="s">
        <v>1</v>
      </c>
    </row>
    <row r="3" spans="1:7" s="20" customFormat="1" ht="15.95" customHeight="1" x14ac:dyDescent="0.25">
      <c r="A3" s="204" t="s">
        <v>185</v>
      </c>
      <c r="B3" s="204"/>
      <c r="C3" s="204"/>
      <c r="D3" s="190" t="s">
        <v>306</v>
      </c>
      <c r="E3" s="190"/>
      <c r="F3" s="190"/>
    </row>
    <row r="4" spans="1:7" s="20" customFormat="1" ht="15.95" customHeight="1" x14ac:dyDescent="0.25">
      <c r="A4" s="205" t="s">
        <v>307</v>
      </c>
      <c r="B4" s="205"/>
      <c r="C4" s="205"/>
      <c r="D4" s="191"/>
      <c r="E4" s="191"/>
      <c r="F4" s="191"/>
    </row>
    <row r="5" spans="1:7" s="20" customFormat="1" ht="83.1" customHeight="1" x14ac:dyDescent="0.2">
      <c r="A5" s="177" t="s">
        <v>389</v>
      </c>
      <c r="B5" s="177"/>
      <c r="C5" s="177"/>
      <c r="D5" s="177"/>
      <c r="E5" s="177"/>
      <c r="F5" s="177"/>
    </row>
    <row r="6" spans="1:7" s="16" customFormat="1" ht="15" customHeight="1" x14ac:dyDescent="0.25">
      <c r="A6" s="169" t="s">
        <v>3</v>
      </c>
      <c r="B6" s="169"/>
      <c r="C6" s="169"/>
      <c r="D6" s="169"/>
      <c r="E6" s="169"/>
      <c r="F6" s="169"/>
    </row>
    <row r="7" spans="1:7" s="20" customFormat="1" ht="18.95" customHeight="1" x14ac:dyDescent="0.2"/>
    <row r="8" spans="1:7" s="20" customFormat="1" ht="15" customHeight="1" x14ac:dyDescent="0.25">
      <c r="A8" s="192" t="s">
        <v>384</v>
      </c>
      <c r="B8" s="192"/>
      <c r="C8" s="192"/>
      <c r="F8" s="83" t="s">
        <v>310</v>
      </c>
    </row>
    <row r="9" spans="1:7" s="20" customFormat="1" ht="48.95" customHeight="1" x14ac:dyDescent="0.2">
      <c r="A9" s="203"/>
      <c r="B9" s="203"/>
      <c r="C9" s="203"/>
      <c r="F9" s="84" t="s">
        <v>385</v>
      </c>
    </row>
    <row r="10" spans="1:7" ht="15" customHeight="1" x14ac:dyDescent="0.25"/>
    <row r="11" spans="1:7" s="20" customFormat="1" ht="0.95" customHeight="1" x14ac:dyDescent="0.2"/>
    <row r="12" spans="1:7" s="56" customFormat="1" ht="50.1" customHeight="1" x14ac:dyDescent="0.2">
      <c r="A12" s="19" t="s">
        <v>4</v>
      </c>
      <c r="B12" s="19" t="s">
        <v>5</v>
      </c>
      <c r="C12" s="7" t="s">
        <v>386</v>
      </c>
      <c r="D12" s="7" t="s">
        <v>360</v>
      </c>
      <c r="E12" s="7" t="s">
        <v>387</v>
      </c>
      <c r="F12" s="85" t="s">
        <v>315</v>
      </c>
      <c r="G12" s="86"/>
    </row>
    <row r="13" spans="1:7" s="2" customFormat="1" ht="15" customHeight="1" x14ac:dyDescent="0.25">
      <c r="A13" s="58" t="s">
        <v>12</v>
      </c>
      <c r="B13" s="59" t="s">
        <v>13</v>
      </c>
      <c r="C13" s="60">
        <v>0</v>
      </c>
      <c r="D13" s="63">
        <v>6</v>
      </c>
      <c r="E13" s="62"/>
      <c r="F13" s="89">
        <v>5</v>
      </c>
      <c r="G13" s="88"/>
    </row>
    <row r="14" spans="1:7" s="2" customFormat="1" ht="15" customHeight="1" x14ac:dyDescent="0.25">
      <c r="A14" s="58" t="s">
        <v>14</v>
      </c>
      <c r="B14" s="59" t="s">
        <v>15</v>
      </c>
      <c r="C14" s="60">
        <v>0</v>
      </c>
      <c r="D14" s="66">
        <v>2373</v>
      </c>
      <c r="E14" s="62"/>
      <c r="F14" s="89">
        <v>5</v>
      </c>
      <c r="G14" s="88"/>
    </row>
    <row r="15" spans="1:7" s="2" customFormat="1" ht="15" customHeight="1" x14ac:dyDescent="0.25">
      <c r="A15" s="58" t="s">
        <v>18</v>
      </c>
      <c r="B15" s="59" t="s">
        <v>19</v>
      </c>
      <c r="C15" s="60">
        <v>0</v>
      </c>
      <c r="D15" s="63">
        <v>721</v>
      </c>
      <c r="E15" s="62"/>
      <c r="F15" s="89">
        <v>5</v>
      </c>
      <c r="G15" s="88"/>
    </row>
    <row r="16" spans="1:7" s="2" customFormat="1" ht="15" customHeight="1" x14ac:dyDescent="0.25">
      <c r="A16" s="58" t="s">
        <v>22</v>
      </c>
      <c r="B16" s="59" t="s">
        <v>23</v>
      </c>
      <c r="C16" s="60">
        <v>0</v>
      </c>
      <c r="D16" s="63">
        <v>547</v>
      </c>
      <c r="E16" s="62"/>
      <c r="F16" s="89">
        <v>5</v>
      </c>
      <c r="G16" s="88"/>
    </row>
    <row r="17" spans="1:7" s="2" customFormat="1" ht="15" customHeight="1" x14ac:dyDescent="0.25">
      <c r="A17" s="58" t="s">
        <v>26</v>
      </c>
      <c r="B17" s="59" t="s">
        <v>27</v>
      </c>
      <c r="C17" s="60">
        <v>0</v>
      </c>
      <c r="D17" s="63">
        <v>26</v>
      </c>
      <c r="E17" s="62"/>
      <c r="F17" s="89">
        <v>5</v>
      </c>
      <c r="G17" s="88"/>
    </row>
    <row r="18" spans="1:7" s="2" customFormat="1" ht="15" customHeight="1" x14ac:dyDescent="0.25">
      <c r="A18" s="58" t="s">
        <v>122</v>
      </c>
      <c r="B18" s="59" t="s">
        <v>123</v>
      </c>
      <c r="C18" s="60">
        <v>0</v>
      </c>
      <c r="D18" s="63">
        <v>403</v>
      </c>
      <c r="E18" s="62"/>
      <c r="F18" s="89">
        <v>5</v>
      </c>
      <c r="G18" s="88"/>
    </row>
    <row r="19" spans="1:7" s="2" customFormat="1" ht="15" customHeight="1" x14ac:dyDescent="0.25">
      <c r="A19" s="58" t="s">
        <v>146</v>
      </c>
      <c r="B19" s="59" t="s">
        <v>147</v>
      </c>
      <c r="C19" s="60">
        <v>0</v>
      </c>
      <c r="D19" s="63">
        <v>507</v>
      </c>
      <c r="E19" s="62"/>
      <c r="F19" s="89">
        <v>5</v>
      </c>
      <c r="G19" s="88"/>
    </row>
    <row r="20" spans="1:7" s="2" customFormat="1" ht="15" customHeight="1" x14ac:dyDescent="0.25">
      <c r="A20" s="58" t="s">
        <v>138</v>
      </c>
      <c r="B20" s="59" t="s">
        <v>139</v>
      </c>
      <c r="C20" s="60">
        <v>0</v>
      </c>
      <c r="D20" s="63">
        <v>201</v>
      </c>
      <c r="E20" s="62"/>
      <c r="F20" s="89">
        <v>5</v>
      </c>
      <c r="G20" s="88"/>
    </row>
    <row r="21" spans="1:7" s="2" customFormat="1" ht="15" customHeight="1" x14ac:dyDescent="0.25">
      <c r="A21" s="58" t="s">
        <v>30</v>
      </c>
      <c r="B21" s="59" t="s">
        <v>31</v>
      </c>
      <c r="C21" s="60">
        <v>0</v>
      </c>
      <c r="D21" s="63">
        <v>26</v>
      </c>
      <c r="E21" s="62"/>
      <c r="F21" s="89">
        <v>5</v>
      </c>
      <c r="G21" s="88"/>
    </row>
    <row r="22" spans="1:7" s="2" customFormat="1" ht="15" customHeight="1" x14ac:dyDescent="0.25">
      <c r="A22" s="58" t="s">
        <v>32</v>
      </c>
      <c r="B22" s="59" t="s">
        <v>33</v>
      </c>
      <c r="C22" s="60">
        <v>0</v>
      </c>
      <c r="D22" s="63">
        <v>122</v>
      </c>
      <c r="E22" s="62"/>
      <c r="F22" s="89">
        <v>5</v>
      </c>
      <c r="G22" s="88"/>
    </row>
    <row r="23" spans="1:7" s="2" customFormat="1" ht="15" customHeight="1" x14ac:dyDescent="0.25">
      <c r="A23" s="58" t="s">
        <v>34</v>
      </c>
      <c r="B23" s="59" t="s">
        <v>35</v>
      </c>
      <c r="C23" s="60">
        <v>0</v>
      </c>
      <c r="D23" s="63">
        <v>104</v>
      </c>
      <c r="E23" s="62"/>
      <c r="F23" s="89">
        <v>5</v>
      </c>
      <c r="G23" s="88"/>
    </row>
    <row r="24" spans="1:7" s="2" customFormat="1" ht="15" customHeight="1" x14ac:dyDescent="0.25">
      <c r="A24" s="58" t="s">
        <v>140</v>
      </c>
      <c r="B24" s="59" t="s">
        <v>141</v>
      </c>
      <c r="C24" s="60">
        <v>0</v>
      </c>
      <c r="D24" s="63">
        <v>100</v>
      </c>
      <c r="E24" s="62"/>
      <c r="F24" s="89">
        <v>5</v>
      </c>
      <c r="G24" s="88"/>
    </row>
    <row r="25" spans="1:7" s="2" customFormat="1" ht="15" customHeight="1" x14ac:dyDescent="0.25">
      <c r="A25" s="58" t="s">
        <v>36</v>
      </c>
      <c r="B25" s="59" t="s">
        <v>37</v>
      </c>
      <c r="C25" s="60">
        <v>0</v>
      </c>
      <c r="D25" s="63">
        <v>75</v>
      </c>
      <c r="E25" s="62"/>
      <c r="F25" s="89">
        <v>5</v>
      </c>
      <c r="G25" s="88"/>
    </row>
    <row r="26" spans="1:7" s="2" customFormat="1" ht="15" customHeight="1" x14ac:dyDescent="0.25">
      <c r="A26" s="58" t="s">
        <v>38</v>
      </c>
      <c r="B26" s="59" t="s">
        <v>39</v>
      </c>
      <c r="C26" s="60">
        <v>0</v>
      </c>
      <c r="D26" s="63">
        <v>49</v>
      </c>
      <c r="E26" s="62"/>
      <c r="F26" s="89">
        <v>5</v>
      </c>
      <c r="G26" s="88"/>
    </row>
    <row r="27" spans="1:7" s="2" customFormat="1" ht="15" customHeight="1" x14ac:dyDescent="0.25">
      <c r="A27" s="58" t="s">
        <v>40</v>
      </c>
      <c r="B27" s="59" t="s">
        <v>41</v>
      </c>
      <c r="C27" s="60">
        <v>0</v>
      </c>
      <c r="D27" s="63">
        <v>33</v>
      </c>
      <c r="E27" s="62"/>
      <c r="F27" s="89">
        <v>5</v>
      </c>
      <c r="G27" s="88"/>
    </row>
    <row r="28" spans="1:7" s="2" customFormat="1" ht="15" customHeight="1" x14ac:dyDescent="0.25">
      <c r="A28" s="58" t="s">
        <v>156</v>
      </c>
      <c r="B28" s="59" t="s">
        <v>157</v>
      </c>
      <c r="C28" s="60">
        <v>0</v>
      </c>
      <c r="D28" s="63">
        <v>176</v>
      </c>
      <c r="E28" s="62"/>
      <c r="F28" s="89">
        <v>5</v>
      </c>
      <c r="G28" s="88"/>
    </row>
    <row r="29" spans="1:7" s="2" customFormat="1" ht="15" customHeight="1" x14ac:dyDescent="0.25">
      <c r="A29" s="58" t="s">
        <v>42</v>
      </c>
      <c r="B29" s="59" t="s">
        <v>43</v>
      </c>
      <c r="C29" s="60">
        <v>0</v>
      </c>
      <c r="D29" s="63">
        <v>189</v>
      </c>
      <c r="E29" s="62"/>
      <c r="F29" s="89">
        <v>5</v>
      </c>
      <c r="G29" s="88"/>
    </row>
    <row r="30" spans="1:7" s="2" customFormat="1" ht="15" customHeight="1" x14ac:dyDescent="0.25">
      <c r="A30" s="58" t="s">
        <v>44</v>
      </c>
      <c r="B30" s="59" t="s">
        <v>45</v>
      </c>
      <c r="C30" s="60">
        <v>0</v>
      </c>
      <c r="D30" s="63">
        <v>115</v>
      </c>
      <c r="E30" s="62"/>
      <c r="F30" s="89">
        <v>5</v>
      </c>
      <c r="G30" s="88"/>
    </row>
    <row r="31" spans="1:7" s="2" customFormat="1" ht="15" customHeight="1" x14ac:dyDescent="0.25">
      <c r="A31" s="58" t="s">
        <v>46</v>
      </c>
      <c r="B31" s="59" t="s">
        <v>47</v>
      </c>
      <c r="C31" s="60">
        <v>0</v>
      </c>
      <c r="D31" s="63">
        <v>77</v>
      </c>
      <c r="E31" s="62"/>
      <c r="F31" s="89">
        <v>5</v>
      </c>
      <c r="G31" s="88"/>
    </row>
    <row r="32" spans="1:7" s="2" customFormat="1" ht="15" customHeight="1" x14ac:dyDescent="0.25">
      <c r="A32" s="58" t="s">
        <v>48</v>
      </c>
      <c r="B32" s="59" t="s">
        <v>49</v>
      </c>
      <c r="C32" s="60">
        <v>0</v>
      </c>
      <c r="D32" s="63">
        <v>115</v>
      </c>
      <c r="E32" s="62"/>
      <c r="F32" s="89">
        <v>5</v>
      </c>
      <c r="G32" s="88"/>
    </row>
    <row r="33" spans="1:7" s="2" customFormat="1" ht="15" customHeight="1" x14ac:dyDescent="0.25">
      <c r="A33" s="58" t="s">
        <v>50</v>
      </c>
      <c r="B33" s="59" t="s">
        <v>51</v>
      </c>
      <c r="C33" s="60">
        <v>0</v>
      </c>
      <c r="D33" s="63">
        <v>246</v>
      </c>
      <c r="E33" s="62"/>
      <c r="F33" s="89">
        <v>5</v>
      </c>
      <c r="G33" s="88"/>
    </row>
    <row r="34" spans="1:7" s="2" customFormat="1" ht="15" customHeight="1" x14ac:dyDescent="0.25">
      <c r="A34" s="58" t="s">
        <v>52</v>
      </c>
      <c r="B34" s="59" t="s">
        <v>53</v>
      </c>
      <c r="C34" s="60">
        <v>0</v>
      </c>
      <c r="D34" s="63">
        <v>74</v>
      </c>
      <c r="E34" s="62"/>
      <c r="F34" s="89">
        <v>5</v>
      </c>
      <c r="G34" s="88"/>
    </row>
    <row r="35" spans="1:7" s="2" customFormat="1" ht="15" customHeight="1" x14ac:dyDescent="0.25">
      <c r="A35" s="58" t="s">
        <v>54</v>
      </c>
      <c r="B35" s="59" t="s">
        <v>55</v>
      </c>
      <c r="C35" s="60">
        <v>0</v>
      </c>
      <c r="D35" s="63">
        <v>4</v>
      </c>
      <c r="E35" s="62"/>
      <c r="F35" s="89">
        <v>5</v>
      </c>
      <c r="G35" s="88"/>
    </row>
    <row r="36" spans="1:7" s="2" customFormat="1" ht="15" customHeight="1" x14ac:dyDescent="0.25">
      <c r="A36" s="58" t="s">
        <v>56</v>
      </c>
      <c r="B36" s="59" t="s">
        <v>57</v>
      </c>
      <c r="C36" s="60">
        <v>0</v>
      </c>
      <c r="D36" s="63">
        <v>85</v>
      </c>
      <c r="E36" s="62"/>
      <c r="F36" s="89">
        <v>5</v>
      </c>
      <c r="G36" s="88"/>
    </row>
    <row r="37" spans="1:7" s="2" customFormat="1" ht="15" customHeight="1" x14ac:dyDescent="0.25">
      <c r="A37" s="58" t="s">
        <v>58</v>
      </c>
      <c r="B37" s="59" t="s">
        <v>59</v>
      </c>
      <c r="C37" s="60">
        <v>0</v>
      </c>
      <c r="D37" s="63">
        <v>87</v>
      </c>
      <c r="E37" s="62"/>
      <c r="F37" s="89">
        <v>5</v>
      </c>
      <c r="G37" s="88"/>
    </row>
    <row r="38" spans="1:7" s="2" customFormat="1" ht="15" customHeight="1" x14ac:dyDescent="0.25">
      <c r="A38" s="58" t="s">
        <v>60</v>
      </c>
      <c r="B38" s="59" t="s">
        <v>61</v>
      </c>
      <c r="C38" s="60">
        <v>0</v>
      </c>
      <c r="D38" s="63">
        <v>67</v>
      </c>
      <c r="E38" s="62"/>
      <c r="F38" s="89">
        <v>5</v>
      </c>
      <c r="G38" s="88"/>
    </row>
    <row r="39" spans="1:7" s="2" customFormat="1" ht="15" customHeight="1" x14ac:dyDescent="0.25">
      <c r="A39" s="58" t="s">
        <v>142</v>
      </c>
      <c r="B39" s="59" t="s">
        <v>143</v>
      </c>
      <c r="C39" s="60">
        <v>0</v>
      </c>
      <c r="D39" s="63">
        <v>623</v>
      </c>
      <c r="E39" s="62"/>
      <c r="F39" s="89">
        <v>5</v>
      </c>
      <c r="G39" s="88"/>
    </row>
    <row r="40" spans="1:7" s="2" customFormat="1" ht="15" customHeight="1" x14ac:dyDescent="0.25">
      <c r="A40" s="58" t="s">
        <v>144</v>
      </c>
      <c r="B40" s="59" t="s">
        <v>145</v>
      </c>
      <c r="C40" s="60">
        <v>0</v>
      </c>
      <c r="D40" s="63">
        <v>352</v>
      </c>
      <c r="E40" s="62"/>
      <c r="F40" s="89">
        <v>5</v>
      </c>
      <c r="G40" s="88"/>
    </row>
    <row r="41" spans="1:7" s="2" customFormat="1" ht="15" customHeight="1" x14ac:dyDescent="0.25">
      <c r="A41" s="58" t="s">
        <v>62</v>
      </c>
      <c r="B41" s="59" t="s">
        <v>63</v>
      </c>
      <c r="C41" s="60">
        <v>0</v>
      </c>
      <c r="D41" s="63">
        <v>157</v>
      </c>
      <c r="E41" s="62"/>
      <c r="F41" s="89">
        <v>5</v>
      </c>
      <c r="G41" s="88"/>
    </row>
    <row r="42" spans="1:7" s="2" customFormat="1" ht="15" customHeight="1" x14ac:dyDescent="0.25">
      <c r="A42" s="58" t="s">
        <v>64</v>
      </c>
      <c r="B42" s="59" t="s">
        <v>65</v>
      </c>
      <c r="C42" s="60">
        <v>0</v>
      </c>
      <c r="D42" s="63">
        <v>226</v>
      </c>
      <c r="E42" s="62"/>
      <c r="F42" s="89">
        <v>5</v>
      </c>
      <c r="G42" s="88"/>
    </row>
    <row r="43" spans="1:7" s="2" customFormat="1" ht="15" customHeight="1" x14ac:dyDescent="0.25">
      <c r="A43" s="58" t="s">
        <v>66</v>
      </c>
      <c r="B43" s="59" t="s">
        <v>67</v>
      </c>
      <c r="C43" s="60">
        <v>0</v>
      </c>
      <c r="D43" s="63">
        <v>89</v>
      </c>
      <c r="E43" s="62"/>
      <c r="F43" s="89">
        <v>5</v>
      </c>
      <c r="G43" s="88"/>
    </row>
    <row r="44" spans="1:7" s="2" customFormat="1" ht="15" customHeight="1" x14ac:dyDescent="0.25">
      <c r="A44" s="58" t="s">
        <v>68</v>
      </c>
      <c r="B44" s="59" t="s">
        <v>69</v>
      </c>
      <c r="C44" s="60">
        <v>0</v>
      </c>
      <c r="D44" s="63">
        <v>201</v>
      </c>
      <c r="E44" s="62"/>
      <c r="F44" s="89">
        <v>5</v>
      </c>
      <c r="G44" s="88"/>
    </row>
    <row r="45" spans="1:7" s="2" customFormat="1" ht="15" customHeight="1" x14ac:dyDescent="0.25">
      <c r="A45" s="58" t="s">
        <v>148</v>
      </c>
      <c r="B45" s="59" t="s">
        <v>149</v>
      </c>
      <c r="C45" s="60">
        <v>0</v>
      </c>
      <c r="D45" s="60">
        <v>0</v>
      </c>
      <c r="E45" s="62"/>
      <c r="F45" s="89">
        <v>5</v>
      </c>
      <c r="G45" s="88"/>
    </row>
    <row r="46" spans="1:7" s="2" customFormat="1" ht="15" customHeight="1" x14ac:dyDescent="0.25">
      <c r="A46" s="58" t="s">
        <v>150</v>
      </c>
      <c r="B46" s="59" t="s">
        <v>151</v>
      </c>
      <c r="C46" s="60">
        <v>0</v>
      </c>
      <c r="D46" s="63">
        <v>53</v>
      </c>
      <c r="E46" s="62"/>
      <c r="F46" s="89">
        <v>5</v>
      </c>
      <c r="G46" s="88"/>
    </row>
    <row r="47" spans="1:7" ht="15" customHeight="1" x14ac:dyDescent="0.2">
      <c r="A47" s="90"/>
      <c r="B47" s="90" t="s">
        <v>316</v>
      </c>
      <c r="C47" s="92">
        <v>0</v>
      </c>
      <c r="D47" s="91">
        <v>8229</v>
      </c>
      <c r="E47" s="92">
        <v>0</v>
      </c>
      <c r="F47" s="93"/>
      <c r="G47" s="88"/>
    </row>
  </sheetData>
  <mergeCells count="7">
    <mergeCell ref="A6:F6"/>
    <mergeCell ref="A8:C9"/>
    <mergeCell ref="D1:F1"/>
    <mergeCell ref="A3:C3"/>
    <mergeCell ref="D3:F4"/>
    <mergeCell ref="A4:C4"/>
    <mergeCell ref="A5:F5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5"/>
  <sheetViews>
    <sheetView view="pageBreakPreview" zoomScale="110" zoomScaleNormal="100" zoomScaleSheetLayoutView="110" workbookViewId="0"/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7" s="3" customFormat="1" ht="36.950000000000003" customHeight="1" x14ac:dyDescent="0.25">
      <c r="D1" s="167" t="s">
        <v>390</v>
      </c>
      <c r="E1" s="167"/>
      <c r="F1" s="167"/>
    </row>
    <row r="2" spans="1:7" s="2" customFormat="1" ht="15" customHeight="1" x14ac:dyDescent="0.25">
      <c r="F2" s="15" t="s">
        <v>1</v>
      </c>
    </row>
    <row r="3" spans="1:7" s="20" customFormat="1" ht="15.95" customHeight="1" x14ac:dyDescent="0.25">
      <c r="A3" s="204" t="s">
        <v>194</v>
      </c>
      <c r="B3" s="204"/>
      <c r="C3" s="204"/>
      <c r="D3" s="190" t="s">
        <v>306</v>
      </c>
      <c r="E3" s="190"/>
      <c r="F3" s="190"/>
    </row>
    <row r="4" spans="1:7" s="20" customFormat="1" ht="15.95" customHeight="1" x14ac:dyDescent="0.25">
      <c r="A4" s="205" t="s">
        <v>307</v>
      </c>
      <c r="B4" s="205"/>
      <c r="C4" s="205"/>
      <c r="D4" s="191"/>
      <c r="E4" s="191"/>
      <c r="F4" s="191"/>
    </row>
    <row r="5" spans="1:7" s="20" customFormat="1" ht="83.1" customHeight="1" x14ac:dyDescent="0.2">
      <c r="A5" s="177" t="s">
        <v>391</v>
      </c>
      <c r="B5" s="177"/>
      <c r="C5" s="177"/>
      <c r="D5" s="177"/>
      <c r="E5" s="177"/>
      <c r="F5" s="177"/>
    </row>
    <row r="6" spans="1:7" s="16" customFormat="1" ht="15" customHeight="1" x14ac:dyDescent="0.25">
      <c r="A6" s="169" t="s">
        <v>3</v>
      </c>
      <c r="B6" s="169"/>
      <c r="C6" s="169"/>
      <c r="D6" s="169"/>
      <c r="E6" s="169"/>
      <c r="F6" s="169"/>
    </row>
    <row r="7" spans="1:7" s="20" customFormat="1" ht="18.95" customHeight="1" x14ac:dyDescent="0.2"/>
    <row r="8" spans="1:7" s="20" customFormat="1" ht="15" customHeight="1" x14ac:dyDescent="0.25">
      <c r="A8" s="192" t="s">
        <v>384</v>
      </c>
      <c r="B8" s="192"/>
      <c r="C8" s="192"/>
      <c r="F8" s="83" t="s">
        <v>310</v>
      </c>
    </row>
    <row r="9" spans="1:7" s="20" customFormat="1" ht="48.95" customHeight="1" x14ac:dyDescent="0.2">
      <c r="A9" s="203"/>
      <c r="B9" s="203"/>
      <c r="C9" s="203"/>
      <c r="F9" s="84" t="s">
        <v>385</v>
      </c>
    </row>
    <row r="10" spans="1:7" ht="15" customHeight="1" x14ac:dyDescent="0.25"/>
    <row r="11" spans="1:7" s="20" customFormat="1" ht="0.95" customHeight="1" x14ac:dyDescent="0.2"/>
    <row r="12" spans="1:7" s="56" customFormat="1" ht="50.1" customHeight="1" x14ac:dyDescent="0.2">
      <c r="A12" s="19" t="s">
        <v>4</v>
      </c>
      <c r="B12" s="19" t="s">
        <v>5</v>
      </c>
      <c r="C12" s="7" t="s">
        <v>386</v>
      </c>
      <c r="D12" s="7" t="s">
        <v>360</v>
      </c>
      <c r="E12" s="7" t="s">
        <v>387</v>
      </c>
      <c r="F12" s="85" t="s">
        <v>315</v>
      </c>
      <c r="G12" s="86"/>
    </row>
    <row r="13" spans="1:7" s="2" customFormat="1" ht="15" customHeight="1" x14ac:dyDescent="0.25">
      <c r="A13" s="58" t="s">
        <v>128</v>
      </c>
      <c r="B13" s="59" t="s">
        <v>129</v>
      </c>
      <c r="C13" s="60">
        <v>0</v>
      </c>
      <c r="D13" s="63">
        <v>928</v>
      </c>
      <c r="E13" s="62"/>
      <c r="F13" s="89">
        <v>5</v>
      </c>
      <c r="G13" s="88"/>
    </row>
    <row r="14" spans="1:7" s="2" customFormat="1" ht="15" customHeight="1" x14ac:dyDescent="0.25">
      <c r="A14" s="58" t="s">
        <v>126</v>
      </c>
      <c r="B14" s="59" t="s">
        <v>127</v>
      </c>
      <c r="C14" s="60">
        <v>0</v>
      </c>
      <c r="D14" s="63">
        <v>143</v>
      </c>
      <c r="E14" s="62"/>
      <c r="F14" s="89">
        <v>5</v>
      </c>
      <c r="G14" s="88"/>
    </row>
    <row r="15" spans="1:7" s="2" customFormat="1" ht="15" customHeight="1" x14ac:dyDescent="0.25">
      <c r="A15" s="58" t="s">
        <v>12</v>
      </c>
      <c r="B15" s="59" t="s">
        <v>13</v>
      </c>
      <c r="C15" s="60">
        <v>0</v>
      </c>
      <c r="D15" s="63">
        <v>41</v>
      </c>
      <c r="E15" s="62"/>
      <c r="F15" s="89">
        <v>5</v>
      </c>
      <c r="G15" s="88"/>
    </row>
    <row r="16" spans="1:7" s="2" customFormat="1" ht="15" customHeight="1" x14ac:dyDescent="0.25">
      <c r="A16" s="58" t="s">
        <v>134</v>
      </c>
      <c r="B16" s="59" t="s">
        <v>135</v>
      </c>
      <c r="C16" s="60">
        <v>0</v>
      </c>
      <c r="D16" s="66">
        <v>2665</v>
      </c>
      <c r="E16" s="62"/>
      <c r="F16" s="89">
        <v>5</v>
      </c>
      <c r="G16" s="88"/>
    </row>
    <row r="17" spans="1:7" s="2" customFormat="1" ht="15" customHeight="1" x14ac:dyDescent="0.25">
      <c r="A17" s="58" t="s">
        <v>136</v>
      </c>
      <c r="B17" s="59" t="s">
        <v>137</v>
      </c>
      <c r="C17" s="60">
        <v>0</v>
      </c>
      <c r="D17" s="66">
        <v>1902</v>
      </c>
      <c r="E17" s="62"/>
      <c r="F17" s="89">
        <v>5</v>
      </c>
      <c r="G17" s="88"/>
    </row>
    <row r="18" spans="1:7" s="2" customFormat="1" ht="15" customHeight="1" x14ac:dyDescent="0.25">
      <c r="A18" s="58" t="s">
        <v>152</v>
      </c>
      <c r="B18" s="59" t="s">
        <v>153</v>
      </c>
      <c r="C18" s="60">
        <v>0</v>
      </c>
      <c r="D18" s="66">
        <v>1359</v>
      </c>
      <c r="E18" s="62"/>
      <c r="F18" s="89">
        <v>5</v>
      </c>
      <c r="G18" s="88"/>
    </row>
    <row r="19" spans="1:7" s="2" customFormat="1" ht="15" customHeight="1" x14ac:dyDescent="0.25">
      <c r="A19" s="58" t="s">
        <v>118</v>
      </c>
      <c r="B19" s="59" t="s">
        <v>119</v>
      </c>
      <c r="C19" s="60">
        <v>0</v>
      </c>
      <c r="D19" s="63">
        <v>804</v>
      </c>
      <c r="E19" s="62"/>
      <c r="F19" s="89">
        <v>5</v>
      </c>
      <c r="G19" s="88"/>
    </row>
    <row r="20" spans="1:7" s="2" customFormat="1" ht="15" customHeight="1" x14ac:dyDescent="0.25">
      <c r="A20" s="58" t="s">
        <v>26</v>
      </c>
      <c r="B20" s="59" t="s">
        <v>27</v>
      </c>
      <c r="C20" s="60">
        <v>0</v>
      </c>
      <c r="D20" s="63">
        <v>399</v>
      </c>
      <c r="E20" s="62"/>
      <c r="F20" s="89">
        <v>5</v>
      </c>
      <c r="G20" s="88"/>
    </row>
    <row r="21" spans="1:7" s="2" customFormat="1" ht="15" customHeight="1" x14ac:dyDescent="0.25">
      <c r="A21" s="58" t="s">
        <v>122</v>
      </c>
      <c r="B21" s="59" t="s">
        <v>123</v>
      </c>
      <c r="C21" s="60">
        <v>0</v>
      </c>
      <c r="D21" s="66">
        <v>1435</v>
      </c>
      <c r="E21" s="62"/>
      <c r="F21" s="89">
        <v>5</v>
      </c>
      <c r="G21" s="88"/>
    </row>
    <row r="22" spans="1:7" s="2" customFormat="1" ht="15" customHeight="1" x14ac:dyDescent="0.25">
      <c r="A22" s="58" t="s">
        <v>146</v>
      </c>
      <c r="B22" s="59" t="s">
        <v>147</v>
      </c>
      <c r="C22" s="60">
        <v>0</v>
      </c>
      <c r="D22" s="63">
        <v>962</v>
      </c>
      <c r="E22" s="62"/>
      <c r="F22" s="89">
        <v>5</v>
      </c>
      <c r="G22" s="88"/>
    </row>
    <row r="23" spans="1:7" s="2" customFormat="1" ht="15" customHeight="1" x14ac:dyDescent="0.25">
      <c r="A23" s="58" t="s">
        <v>138</v>
      </c>
      <c r="B23" s="59" t="s">
        <v>139</v>
      </c>
      <c r="C23" s="60">
        <v>0</v>
      </c>
      <c r="D23" s="63">
        <v>346</v>
      </c>
      <c r="E23" s="62"/>
      <c r="F23" s="89">
        <v>5</v>
      </c>
      <c r="G23" s="88"/>
    </row>
    <row r="24" spans="1:7" s="2" customFormat="1" ht="15" customHeight="1" x14ac:dyDescent="0.25">
      <c r="A24" s="58" t="s">
        <v>30</v>
      </c>
      <c r="B24" s="59" t="s">
        <v>31</v>
      </c>
      <c r="C24" s="60">
        <v>0</v>
      </c>
      <c r="D24" s="63">
        <v>129</v>
      </c>
      <c r="E24" s="62"/>
      <c r="F24" s="89">
        <v>5</v>
      </c>
      <c r="G24" s="88"/>
    </row>
    <row r="25" spans="1:7" s="2" customFormat="1" ht="15" customHeight="1" x14ac:dyDescent="0.25">
      <c r="A25" s="58" t="s">
        <v>32</v>
      </c>
      <c r="B25" s="59" t="s">
        <v>33</v>
      </c>
      <c r="C25" s="60">
        <v>0</v>
      </c>
      <c r="D25" s="63">
        <v>281</v>
      </c>
      <c r="E25" s="62"/>
      <c r="F25" s="89">
        <v>5</v>
      </c>
      <c r="G25" s="88"/>
    </row>
    <row r="26" spans="1:7" s="2" customFormat="1" ht="15" customHeight="1" x14ac:dyDescent="0.25">
      <c r="A26" s="58" t="s">
        <v>34</v>
      </c>
      <c r="B26" s="59" t="s">
        <v>35</v>
      </c>
      <c r="C26" s="60">
        <v>0</v>
      </c>
      <c r="D26" s="63">
        <v>169</v>
      </c>
      <c r="E26" s="62"/>
      <c r="F26" s="89">
        <v>5</v>
      </c>
      <c r="G26" s="88"/>
    </row>
    <row r="27" spans="1:7" s="2" customFormat="1" ht="15" customHeight="1" x14ac:dyDescent="0.25">
      <c r="A27" s="58" t="s">
        <v>140</v>
      </c>
      <c r="B27" s="59" t="s">
        <v>141</v>
      </c>
      <c r="C27" s="60">
        <v>0</v>
      </c>
      <c r="D27" s="63">
        <v>501</v>
      </c>
      <c r="E27" s="62"/>
      <c r="F27" s="89">
        <v>5</v>
      </c>
      <c r="G27" s="88"/>
    </row>
    <row r="28" spans="1:7" s="2" customFormat="1" ht="15" customHeight="1" x14ac:dyDescent="0.25">
      <c r="A28" s="58" t="s">
        <v>36</v>
      </c>
      <c r="B28" s="59" t="s">
        <v>37</v>
      </c>
      <c r="C28" s="60">
        <v>0</v>
      </c>
      <c r="D28" s="63">
        <v>719</v>
      </c>
      <c r="E28" s="62"/>
      <c r="F28" s="89">
        <v>5</v>
      </c>
      <c r="G28" s="88"/>
    </row>
    <row r="29" spans="1:7" s="2" customFormat="1" ht="15" customHeight="1" x14ac:dyDescent="0.25">
      <c r="A29" s="58" t="s">
        <v>38</v>
      </c>
      <c r="B29" s="59" t="s">
        <v>39</v>
      </c>
      <c r="C29" s="60">
        <v>0</v>
      </c>
      <c r="D29" s="63">
        <v>251</v>
      </c>
      <c r="E29" s="62"/>
      <c r="F29" s="89">
        <v>5</v>
      </c>
      <c r="G29" s="88"/>
    </row>
    <row r="30" spans="1:7" s="2" customFormat="1" ht="15" customHeight="1" x14ac:dyDescent="0.25">
      <c r="A30" s="58" t="s">
        <v>40</v>
      </c>
      <c r="B30" s="59" t="s">
        <v>41</v>
      </c>
      <c r="C30" s="60">
        <v>0</v>
      </c>
      <c r="D30" s="63">
        <v>207</v>
      </c>
      <c r="E30" s="62"/>
      <c r="F30" s="89">
        <v>5</v>
      </c>
      <c r="G30" s="88"/>
    </row>
    <row r="31" spans="1:7" s="2" customFormat="1" ht="15" customHeight="1" x14ac:dyDescent="0.25">
      <c r="A31" s="58" t="s">
        <v>156</v>
      </c>
      <c r="B31" s="59" t="s">
        <v>157</v>
      </c>
      <c r="C31" s="60">
        <v>0</v>
      </c>
      <c r="D31" s="63">
        <v>680</v>
      </c>
      <c r="E31" s="62"/>
      <c r="F31" s="89">
        <v>5</v>
      </c>
      <c r="G31" s="88"/>
    </row>
    <row r="32" spans="1:7" s="2" customFormat="1" ht="15" customHeight="1" x14ac:dyDescent="0.25">
      <c r="A32" s="58" t="s">
        <v>42</v>
      </c>
      <c r="B32" s="59" t="s">
        <v>43</v>
      </c>
      <c r="C32" s="60">
        <v>0</v>
      </c>
      <c r="D32" s="63">
        <v>545</v>
      </c>
      <c r="E32" s="62"/>
      <c r="F32" s="89">
        <v>5</v>
      </c>
      <c r="G32" s="88"/>
    </row>
    <row r="33" spans="1:7" s="2" customFormat="1" ht="15" customHeight="1" x14ac:dyDescent="0.25">
      <c r="A33" s="58" t="s">
        <v>44</v>
      </c>
      <c r="B33" s="59" t="s">
        <v>45</v>
      </c>
      <c r="C33" s="60">
        <v>0</v>
      </c>
      <c r="D33" s="63">
        <v>259</v>
      </c>
      <c r="E33" s="62"/>
      <c r="F33" s="89">
        <v>5</v>
      </c>
      <c r="G33" s="88"/>
    </row>
    <row r="34" spans="1:7" s="2" customFormat="1" ht="15" customHeight="1" x14ac:dyDescent="0.25">
      <c r="A34" s="58" t="s">
        <v>46</v>
      </c>
      <c r="B34" s="59" t="s">
        <v>47</v>
      </c>
      <c r="C34" s="60">
        <v>0</v>
      </c>
      <c r="D34" s="63">
        <v>535</v>
      </c>
      <c r="E34" s="62"/>
      <c r="F34" s="89">
        <v>5</v>
      </c>
      <c r="G34" s="88"/>
    </row>
    <row r="35" spans="1:7" s="2" customFormat="1" ht="15" customHeight="1" x14ac:dyDescent="0.25">
      <c r="A35" s="58" t="s">
        <v>48</v>
      </c>
      <c r="B35" s="59" t="s">
        <v>49</v>
      </c>
      <c r="C35" s="60">
        <v>0</v>
      </c>
      <c r="D35" s="63">
        <v>205</v>
      </c>
      <c r="E35" s="62"/>
      <c r="F35" s="89">
        <v>5</v>
      </c>
      <c r="G35" s="88"/>
    </row>
    <row r="36" spans="1:7" s="2" customFormat="1" ht="15" customHeight="1" x14ac:dyDescent="0.25">
      <c r="A36" s="58" t="s">
        <v>50</v>
      </c>
      <c r="B36" s="59" t="s">
        <v>51</v>
      </c>
      <c r="C36" s="60">
        <v>0</v>
      </c>
      <c r="D36" s="63">
        <v>896</v>
      </c>
      <c r="E36" s="62"/>
      <c r="F36" s="89">
        <v>5</v>
      </c>
      <c r="G36" s="88"/>
    </row>
    <row r="37" spans="1:7" s="2" customFormat="1" ht="15" customHeight="1" x14ac:dyDescent="0.25">
      <c r="A37" s="58" t="s">
        <v>52</v>
      </c>
      <c r="B37" s="59" t="s">
        <v>53</v>
      </c>
      <c r="C37" s="60">
        <v>0</v>
      </c>
      <c r="D37" s="63">
        <v>331</v>
      </c>
      <c r="E37" s="62"/>
      <c r="F37" s="89">
        <v>5</v>
      </c>
      <c r="G37" s="88"/>
    </row>
    <row r="38" spans="1:7" s="2" customFormat="1" ht="15" customHeight="1" x14ac:dyDescent="0.25">
      <c r="A38" s="58" t="s">
        <v>54</v>
      </c>
      <c r="B38" s="59" t="s">
        <v>55</v>
      </c>
      <c r="C38" s="60">
        <v>0</v>
      </c>
      <c r="D38" s="63">
        <v>250</v>
      </c>
      <c r="E38" s="62"/>
      <c r="F38" s="89">
        <v>5</v>
      </c>
      <c r="G38" s="88"/>
    </row>
    <row r="39" spans="1:7" s="2" customFormat="1" ht="15" customHeight="1" x14ac:dyDescent="0.25">
      <c r="A39" s="58" t="s">
        <v>56</v>
      </c>
      <c r="B39" s="59" t="s">
        <v>57</v>
      </c>
      <c r="C39" s="60">
        <v>0</v>
      </c>
      <c r="D39" s="63">
        <v>267</v>
      </c>
      <c r="E39" s="62"/>
      <c r="F39" s="89">
        <v>5</v>
      </c>
      <c r="G39" s="88"/>
    </row>
    <row r="40" spans="1:7" s="2" customFormat="1" ht="15" customHeight="1" x14ac:dyDescent="0.25">
      <c r="A40" s="58" t="s">
        <v>58</v>
      </c>
      <c r="B40" s="59" t="s">
        <v>59</v>
      </c>
      <c r="C40" s="60">
        <v>0</v>
      </c>
      <c r="D40" s="63">
        <v>353</v>
      </c>
      <c r="E40" s="62"/>
      <c r="F40" s="89">
        <v>5</v>
      </c>
      <c r="G40" s="88"/>
    </row>
    <row r="41" spans="1:7" s="2" customFormat="1" ht="15" customHeight="1" x14ac:dyDescent="0.25">
      <c r="A41" s="58" t="s">
        <v>60</v>
      </c>
      <c r="B41" s="59" t="s">
        <v>61</v>
      </c>
      <c r="C41" s="60">
        <v>0</v>
      </c>
      <c r="D41" s="63">
        <v>239</v>
      </c>
      <c r="E41" s="62"/>
      <c r="F41" s="89">
        <v>5</v>
      </c>
      <c r="G41" s="88"/>
    </row>
    <row r="42" spans="1:7" s="2" customFormat="1" ht="15" customHeight="1" x14ac:dyDescent="0.25">
      <c r="A42" s="58" t="s">
        <v>142</v>
      </c>
      <c r="B42" s="59" t="s">
        <v>143</v>
      </c>
      <c r="C42" s="60">
        <v>0</v>
      </c>
      <c r="D42" s="66">
        <v>1049</v>
      </c>
      <c r="E42" s="62"/>
      <c r="F42" s="89">
        <v>5</v>
      </c>
      <c r="G42" s="88"/>
    </row>
    <row r="43" spans="1:7" s="2" customFormat="1" ht="15" customHeight="1" x14ac:dyDescent="0.25">
      <c r="A43" s="58" t="s">
        <v>144</v>
      </c>
      <c r="B43" s="59" t="s">
        <v>145</v>
      </c>
      <c r="C43" s="60">
        <v>0</v>
      </c>
      <c r="D43" s="63">
        <v>713</v>
      </c>
      <c r="E43" s="62"/>
      <c r="F43" s="89">
        <v>5</v>
      </c>
      <c r="G43" s="88"/>
    </row>
    <row r="44" spans="1:7" s="2" customFormat="1" ht="15" customHeight="1" x14ac:dyDescent="0.25">
      <c r="A44" s="58" t="s">
        <v>62</v>
      </c>
      <c r="B44" s="59" t="s">
        <v>63</v>
      </c>
      <c r="C44" s="60">
        <v>0</v>
      </c>
      <c r="D44" s="63">
        <v>241</v>
      </c>
      <c r="E44" s="62"/>
      <c r="F44" s="89">
        <v>5</v>
      </c>
      <c r="G44" s="88"/>
    </row>
    <row r="45" spans="1:7" s="2" customFormat="1" ht="15" customHeight="1" x14ac:dyDescent="0.25">
      <c r="A45" s="58" t="s">
        <v>64</v>
      </c>
      <c r="B45" s="59" t="s">
        <v>65</v>
      </c>
      <c r="C45" s="60">
        <v>0</v>
      </c>
      <c r="D45" s="63">
        <v>401</v>
      </c>
      <c r="E45" s="62"/>
      <c r="F45" s="89">
        <v>5</v>
      </c>
      <c r="G45" s="88"/>
    </row>
    <row r="46" spans="1:7" s="2" customFormat="1" ht="15" customHeight="1" x14ac:dyDescent="0.25">
      <c r="A46" s="58" t="s">
        <v>66</v>
      </c>
      <c r="B46" s="59" t="s">
        <v>67</v>
      </c>
      <c r="C46" s="60">
        <v>0</v>
      </c>
      <c r="D46" s="63">
        <v>243</v>
      </c>
      <c r="E46" s="62"/>
      <c r="F46" s="89">
        <v>5</v>
      </c>
      <c r="G46" s="88"/>
    </row>
    <row r="47" spans="1:7" s="2" customFormat="1" ht="15" customHeight="1" x14ac:dyDescent="0.25">
      <c r="A47" s="58" t="s">
        <v>68</v>
      </c>
      <c r="B47" s="59" t="s">
        <v>69</v>
      </c>
      <c r="C47" s="60">
        <v>0</v>
      </c>
      <c r="D47" s="63">
        <v>324</v>
      </c>
      <c r="E47" s="62"/>
      <c r="F47" s="89">
        <v>5</v>
      </c>
      <c r="G47" s="88"/>
    </row>
    <row r="48" spans="1:7" s="2" customFormat="1" ht="15" customHeight="1" x14ac:dyDescent="0.25">
      <c r="A48" s="58" t="s">
        <v>148</v>
      </c>
      <c r="B48" s="59" t="s">
        <v>149</v>
      </c>
      <c r="C48" s="60">
        <v>0</v>
      </c>
      <c r="D48" s="63">
        <v>43</v>
      </c>
      <c r="E48" s="62"/>
      <c r="F48" s="89">
        <v>5</v>
      </c>
      <c r="G48" s="88"/>
    </row>
    <row r="49" spans="1:7" s="2" customFormat="1" ht="15" customHeight="1" x14ac:dyDescent="0.25">
      <c r="A49" s="58" t="s">
        <v>70</v>
      </c>
      <c r="B49" s="59" t="s">
        <v>71</v>
      </c>
      <c r="C49" s="60">
        <v>0</v>
      </c>
      <c r="D49" s="63">
        <v>814</v>
      </c>
      <c r="E49" s="62"/>
      <c r="F49" s="89">
        <v>5</v>
      </c>
      <c r="G49" s="88"/>
    </row>
    <row r="50" spans="1:7" s="2" customFormat="1" ht="15" customHeight="1" x14ac:dyDescent="0.25">
      <c r="A50" s="58" t="s">
        <v>72</v>
      </c>
      <c r="B50" s="59" t="s">
        <v>73</v>
      </c>
      <c r="C50" s="60">
        <v>0</v>
      </c>
      <c r="D50" s="63">
        <v>22</v>
      </c>
      <c r="E50" s="62"/>
      <c r="F50" s="89">
        <v>5</v>
      </c>
      <c r="G50" s="88"/>
    </row>
    <row r="51" spans="1:7" s="2" customFormat="1" ht="15" customHeight="1" x14ac:dyDescent="0.25">
      <c r="A51" s="58" t="s">
        <v>74</v>
      </c>
      <c r="B51" s="59" t="s">
        <v>75</v>
      </c>
      <c r="C51" s="60">
        <v>0</v>
      </c>
      <c r="D51" s="63">
        <v>9</v>
      </c>
      <c r="E51" s="62"/>
      <c r="F51" s="89">
        <v>5</v>
      </c>
      <c r="G51" s="88"/>
    </row>
    <row r="52" spans="1:7" s="2" customFormat="1" ht="15" customHeight="1" x14ac:dyDescent="0.25">
      <c r="A52" s="58" t="s">
        <v>76</v>
      </c>
      <c r="B52" s="59" t="s">
        <v>77</v>
      </c>
      <c r="C52" s="60">
        <v>0</v>
      </c>
      <c r="D52" s="63">
        <v>32</v>
      </c>
      <c r="E52" s="62"/>
      <c r="F52" s="89">
        <v>5</v>
      </c>
      <c r="G52" s="88"/>
    </row>
    <row r="53" spans="1:7" s="2" customFormat="1" ht="15" customHeight="1" x14ac:dyDescent="0.25">
      <c r="A53" s="58" t="s">
        <v>150</v>
      </c>
      <c r="B53" s="59" t="s">
        <v>151</v>
      </c>
      <c r="C53" s="60">
        <v>0</v>
      </c>
      <c r="D53" s="63">
        <v>819</v>
      </c>
      <c r="E53" s="62"/>
      <c r="F53" s="89">
        <v>5</v>
      </c>
      <c r="G53" s="88"/>
    </row>
    <row r="54" spans="1:7" s="2" customFormat="1" ht="15" customHeight="1" x14ac:dyDescent="0.25">
      <c r="A54" s="58" t="s">
        <v>154</v>
      </c>
      <c r="B54" s="59" t="s">
        <v>155</v>
      </c>
      <c r="C54" s="60">
        <v>0</v>
      </c>
      <c r="D54" s="63">
        <v>537</v>
      </c>
      <c r="E54" s="62"/>
      <c r="F54" s="89">
        <v>5</v>
      </c>
      <c r="G54" s="88"/>
    </row>
    <row r="55" spans="1:7" ht="15" customHeight="1" x14ac:dyDescent="0.2">
      <c r="A55" s="90"/>
      <c r="B55" s="90" t="s">
        <v>316</v>
      </c>
      <c r="C55" s="92">
        <v>0</v>
      </c>
      <c r="D55" s="91">
        <v>23048</v>
      </c>
      <c r="E55" s="92">
        <v>0</v>
      </c>
      <c r="F55" s="93"/>
      <c r="G55" s="88"/>
    </row>
  </sheetData>
  <mergeCells count="7">
    <mergeCell ref="A6:F6"/>
    <mergeCell ref="A8:C9"/>
    <mergeCell ref="D1:F1"/>
    <mergeCell ref="A3:C3"/>
    <mergeCell ref="D3:F4"/>
    <mergeCell ref="A4:C4"/>
    <mergeCell ref="A5:F5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2"/>
  <sheetViews>
    <sheetView view="pageBreakPreview" zoomScale="110" zoomScaleNormal="100" zoomScaleSheetLayoutView="110" workbookViewId="0"/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7" s="3" customFormat="1" ht="36.950000000000003" customHeight="1" x14ac:dyDescent="0.25">
      <c r="D1" s="167" t="s">
        <v>392</v>
      </c>
      <c r="E1" s="167"/>
      <c r="F1" s="167"/>
    </row>
    <row r="2" spans="1:7" s="2" customFormat="1" ht="15" customHeight="1" x14ac:dyDescent="0.25">
      <c r="F2" s="15" t="s">
        <v>1</v>
      </c>
    </row>
    <row r="3" spans="1:7" s="20" customFormat="1" ht="15.95" customHeight="1" x14ac:dyDescent="0.25">
      <c r="A3" s="204" t="s">
        <v>180</v>
      </c>
      <c r="B3" s="204"/>
      <c r="C3" s="204"/>
      <c r="D3" s="190" t="s">
        <v>306</v>
      </c>
      <c r="E3" s="190"/>
      <c r="F3" s="190"/>
    </row>
    <row r="4" spans="1:7" s="20" customFormat="1" ht="15.95" customHeight="1" x14ac:dyDescent="0.25">
      <c r="A4" s="205" t="s">
        <v>307</v>
      </c>
      <c r="B4" s="205"/>
      <c r="C4" s="205"/>
      <c r="D4" s="191"/>
      <c r="E4" s="191"/>
      <c r="F4" s="191"/>
    </row>
    <row r="5" spans="1:7" s="20" customFormat="1" ht="83.1" customHeight="1" x14ac:dyDescent="0.2">
      <c r="A5" s="177" t="s">
        <v>393</v>
      </c>
      <c r="B5" s="177"/>
      <c r="C5" s="177"/>
      <c r="D5" s="177"/>
      <c r="E5" s="177"/>
      <c r="F5" s="177"/>
    </row>
    <row r="6" spans="1:7" s="16" customFormat="1" ht="15" customHeight="1" x14ac:dyDescent="0.25">
      <c r="A6" s="169" t="s">
        <v>3</v>
      </c>
      <c r="B6" s="169"/>
      <c r="C6" s="169"/>
      <c r="D6" s="169"/>
      <c r="E6" s="169"/>
      <c r="F6" s="169"/>
    </row>
    <row r="7" spans="1:7" s="20" customFormat="1" ht="18.95" customHeight="1" x14ac:dyDescent="0.2"/>
    <row r="8" spans="1:7" s="20" customFormat="1" ht="15" customHeight="1" x14ac:dyDescent="0.25">
      <c r="A8" s="192" t="s">
        <v>394</v>
      </c>
      <c r="B8" s="192"/>
      <c r="C8" s="192"/>
      <c r="F8" s="83" t="s">
        <v>310</v>
      </c>
    </row>
    <row r="9" spans="1:7" s="20" customFormat="1" ht="48.95" customHeight="1" x14ac:dyDescent="0.2">
      <c r="A9" s="203"/>
      <c r="B9" s="203"/>
      <c r="C9" s="203"/>
      <c r="F9" s="84" t="s">
        <v>320</v>
      </c>
    </row>
    <row r="10" spans="1:7" ht="15" customHeight="1" x14ac:dyDescent="0.25"/>
    <row r="11" spans="1:7" s="20" customFormat="1" ht="0.95" customHeight="1" x14ac:dyDescent="0.2"/>
    <row r="12" spans="1:7" s="56" customFormat="1" ht="63" customHeight="1" x14ac:dyDescent="0.2">
      <c r="A12" s="19" t="s">
        <v>4</v>
      </c>
      <c r="B12" s="19" t="s">
        <v>5</v>
      </c>
      <c r="C12" s="7" t="s">
        <v>369</v>
      </c>
      <c r="D12" s="7" t="s">
        <v>360</v>
      </c>
      <c r="E12" s="7" t="s">
        <v>395</v>
      </c>
      <c r="F12" s="85" t="s">
        <v>315</v>
      </c>
      <c r="G12" s="86"/>
    </row>
    <row r="13" spans="1:7" s="2" customFormat="1" ht="15" customHeight="1" x14ac:dyDescent="0.25">
      <c r="A13" s="58" t="s">
        <v>12</v>
      </c>
      <c r="B13" s="59" t="s">
        <v>13</v>
      </c>
      <c r="C13" s="60">
        <v>0</v>
      </c>
      <c r="D13" s="60">
        <v>0</v>
      </c>
      <c r="E13" s="62"/>
      <c r="F13" s="89">
        <v>3</v>
      </c>
      <c r="G13" s="88"/>
    </row>
    <row r="14" spans="1:7" s="2" customFormat="1" ht="15" customHeight="1" x14ac:dyDescent="0.25">
      <c r="A14" s="58" t="s">
        <v>134</v>
      </c>
      <c r="B14" s="59" t="s">
        <v>135</v>
      </c>
      <c r="C14" s="60">
        <v>0</v>
      </c>
      <c r="D14" s="63">
        <v>2</v>
      </c>
      <c r="E14" s="62"/>
      <c r="F14" s="89">
        <v>3</v>
      </c>
      <c r="G14" s="88"/>
    </row>
    <row r="15" spans="1:7" s="2" customFormat="1" ht="15" customHeight="1" x14ac:dyDescent="0.25">
      <c r="A15" s="58" t="s">
        <v>130</v>
      </c>
      <c r="B15" s="59" t="s">
        <v>131</v>
      </c>
      <c r="C15" s="60">
        <v>0</v>
      </c>
      <c r="D15" s="63">
        <v>310</v>
      </c>
      <c r="E15" s="62"/>
      <c r="F15" s="89">
        <v>3</v>
      </c>
      <c r="G15" s="88"/>
    </row>
    <row r="16" spans="1:7" s="2" customFormat="1" ht="15" customHeight="1" x14ac:dyDescent="0.25">
      <c r="A16" s="58" t="s">
        <v>16</v>
      </c>
      <c r="B16" s="59" t="s">
        <v>17</v>
      </c>
      <c r="C16" s="60">
        <v>0</v>
      </c>
      <c r="D16" s="63">
        <v>51</v>
      </c>
      <c r="E16" s="62"/>
      <c r="F16" s="89">
        <v>3</v>
      </c>
      <c r="G16" s="88"/>
    </row>
    <row r="17" spans="1:7" s="2" customFormat="1" ht="15" customHeight="1" x14ac:dyDescent="0.25">
      <c r="A17" s="58" t="s">
        <v>118</v>
      </c>
      <c r="B17" s="59" t="s">
        <v>119</v>
      </c>
      <c r="C17" s="60">
        <v>0</v>
      </c>
      <c r="D17" s="63">
        <v>4</v>
      </c>
      <c r="E17" s="62"/>
      <c r="F17" s="89">
        <v>3</v>
      </c>
      <c r="G17" s="88"/>
    </row>
    <row r="18" spans="1:7" s="2" customFormat="1" ht="15" customHeight="1" x14ac:dyDescent="0.25">
      <c r="A18" s="58" t="s">
        <v>26</v>
      </c>
      <c r="B18" s="59" t="s">
        <v>27</v>
      </c>
      <c r="C18" s="60">
        <v>0</v>
      </c>
      <c r="D18" s="60">
        <v>0</v>
      </c>
      <c r="E18" s="62"/>
      <c r="F18" s="89">
        <v>3</v>
      </c>
      <c r="G18" s="88"/>
    </row>
    <row r="19" spans="1:7" s="2" customFormat="1" ht="15" customHeight="1" x14ac:dyDescent="0.25">
      <c r="A19" s="58" t="s">
        <v>122</v>
      </c>
      <c r="B19" s="59" t="s">
        <v>123</v>
      </c>
      <c r="C19" s="60">
        <v>0</v>
      </c>
      <c r="D19" s="63">
        <v>4</v>
      </c>
      <c r="E19" s="62"/>
      <c r="F19" s="89">
        <v>3</v>
      </c>
      <c r="G19" s="88"/>
    </row>
    <row r="20" spans="1:7" s="2" customFormat="1" ht="15" customHeight="1" x14ac:dyDescent="0.25">
      <c r="A20" s="58" t="s">
        <v>146</v>
      </c>
      <c r="B20" s="59" t="s">
        <v>147</v>
      </c>
      <c r="C20" s="60">
        <v>0</v>
      </c>
      <c r="D20" s="63">
        <v>4</v>
      </c>
      <c r="E20" s="62"/>
      <c r="F20" s="89">
        <v>3</v>
      </c>
      <c r="G20" s="88"/>
    </row>
    <row r="21" spans="1:7" s="2" customFormat="1" ht="15" customHeight="1" x14ac:dyDescent="0.25">
      <c r="A21" s="58" t="s">
        <v>138</v>
      </c>
      <c r="B21" s="59" t="s">
        <v>139</v>
      </c>
      <c r="C21" s="60">
        <v>0</v>
      </c>
      <c r="D21" s="63">
        <v>3</v>
      </c>
      <c r="E21" s="62"/>
      <c r="F21" s="89">
        <v>3</v>
      </c>
      <c r="G21" s="88"/>
    </row>
    <row r="22" spans="1:7" s="2" customFormat="1" ht="15" customHeight="1" x14ac:dyDescent="0.25">
      <c r="A22" s="58" t="s">
        <v>30</v>
      </c>
      <c r="B22" s="59" t="s">
        <v>31</v>
      </c>
      <c r="C22" s="60">
        <v>0</v>
      </c>
      <c r="D22" s="60">
        <v>0</v>
      </c>
      <c r="E22" s="62"/>
      <c r="F22" s="89">
        <v>3</v>
      </c>
      <c r="G22" s="88"/>
    </row>
    <row r="23" spans="1:7" s="2" customFormat="1" ht="15" customHeight="1" x14ac:dyDescent="0.25">
      <c r="A23" s="58" t="s">
        <v>32</v>
      </c>
      <c r="B23" s="59" t="s">
        <v>33</v>
      </c>
      <c r="C23" s="60">
        <v>0</v>
      </c>
      <c r="D23" s="60">
        <v>0</v>
      </c>
      <c r="E23" s="62"/>
      <c r="F23" s="89">
        <v>3</v>
      </c>
      <c r="G23" s="88"/>
    </row>
    <row r="24" spans="1:7" s="2" customFormat="1" ht="15" customHeight="1" x14ac:dyDescent="0.25">
      <c r="A24" s="58" t="s">
        <v>34</v>
      </c>
      <c r="B24" s="59" t="s">
        <v>35</v>
      </c>
      <c r="C24" s="60">
        <v>0</v>
      </c>
      <c r="D24" s="63">
        <v>1</v>
      </c>
      <c r="E24" s="62"/>
      <c r="F24" s="89">
        <v>3</v>
      </c>
      <c r="G24" s="88"/>
    </row>
    <row r="25" spans="1:7" s="2" customFormat="1" ht="15" customHeight="1" x14ac:dyDescent="0.25">
      <c r="A25" s="58" t="s">
        <v>140</v>
      </c>
      <c r="B25" s="59" t="s">
        <v>141</v>
      </c>
      <c r="C25" s="60">
        <v>0</v>
      </c>
      <c r="D25" s="60">
        <v>0</v>
      </c>
      <c r="E25" s="62"/>
      <c r="F25" s="89">
        <v>3</v>
      </c>
      <c r="G25" s="88"/>
    </row>
    <row r="26" spans="1:7" s="2" customFormat="1" ht="15" customHeight="1" x14ac:dyDescent="0.25">
      <c r="A26" s="58" t="s">
        <v>36</v>
      </c>
      <c r="B26" s="59" t="s">
        <v>37</v>
      </c>
      <c r="C26" s="60">
        <v>0</v>
      </c>
      <c r="D26" s="60">
        <v>0</v>
      </c>
      <c r="E26" s="62"/>
      <c r="F26" s="89">
        <v>3</v>
      </c>
      <c r="G26" s="88"/>
    </row>
    <row r="27" spans="1:7" s="2" customFormat="1" ht="15" customHeight="1" x14ac:dyDescent="0.25">
      <c r="A27" s="58" t="s">
        <v>38</v>
      </c>
      <c r="B27" s="59" t="s">
        <v>39</v>
      </c>
      <c r="C27" s="60">
        <v>0</v>
      </c>
      <c r="D27" s="63">
        <v>8</v>
      </c>
      <c r="E27" s="62"/>
      <c r="F27" s="89">
        <v>3</v>
      </c>
      <c r="G27" s="88"/>
    </row>
    <row r="28" spans="1:7" s="2" customFormat="1" ht="15" customHeight="1" x14ac:dyDescent="0.25">
      <c r="A28" s="58" t="s">
        <v>40</v>
      </c>
      <c r="B28" s="59" t="s">
        <v>41</v>
      </c>
      <c r="C28" s="60">
        <v>0</v>
      </c>
      <c r="D28" s="60">
        <v>0</v>
      </c>
      <c r="E28" s="62"/>
      <c r="F28" s="89">
        <v>3</v>
      </c>
      <c r="G28" s="88"/>
    </row>
    <row r="29" spans="1:7" s="2" customFormat="1" ht="15" customHeight="1" x14ac:dyDescent="0.25">
      <c r="A29" s="58" t="s">
        <v>156</v>
      </c>
      <c r="B29" s="59" t="s">
        <v>157</v>
      </c>
      <c r="C29" s="60">
        <v>0</v>
      </c>
      <c r="D29" s="60">
        <v>0</v>
      </c>
      <c r="E29" s="62"/>
      <c r="F29" s="89">
        <v>3</v>
      </c>
      <c r="G29" s="88"/>
    </row>
    <row r="30" spans="1:7" s="2" customFormat="1" ht="15" customHeight="1" x14ac:dyDescent="0.25">
      <c r="A30" s="58" t="s">
        <v>42</v>
      </c>
      <c r="B30" s="59" t="s">
        <v>43</v>
      </c>
      <c r="C30" s="60">
        <v>0</v>
      </c>
      <c r="D30" s="63">
        <v>4</v>
      </c>
      <c r="E30" s="62"/>
      <c r="F30" s="89">
        <v>3</v>
      </c>
      <c r="G30" s="88"/>
    </row>
    <row r="31" spans="1:7" s="2" customFormat="1" ht="15" customHeight="1" x14ac:dyDescent="0.25">
      <c r="A31" s="58" t="s">
        <v>44</v>
      </c>
      <c r="B31" s="59" t="s">
        <v>45</v>
      </c>
      <c r="C31" s="60">
        <v>0</v>
      </c>
      <c r="D31" s="60">
        <v>0</v>
      </c>
      <c r="E31" s="62"/>
      <c r="F31" s="89">
        <v>3</v>
      </c>
      <c r="G31" s="88"/>
    </row>
    <row r="32" spans="1:7" s="2" customFormat="1" ht="15" customHeight="1" x14ac:dyDescent="0.25">
      <c r="A32" s="58" t="s">
        <v>46</v>
      </c>
      <c r="B32" s="59" t="s">
        <v>47</v>
      </c>
      <c r="C32" s="60">
        <v>0</v>
      </c>
      <c r="D32" s="63">
        <v>1</v>
      </c>
      <c r="E32" s="62"/>
      <c r="F32" s="89">
        <v>3</v>
      </c>
      <c r="G32" s="88"/>
    </row>
    <row r="33" spans="1:7" s="2" customFormat="1" ht="15" customHeight="1" x14ac:dyDescent="0.25">
      <c r="A33" s="58" t="s">
        <v>48</v>
      </c>
      <c r="B33" s="59" t="s">
        <v>49</v>
      </c>
      <c r="C33" s="60">
        <v>0</v>
      </c>
      <c r="D33" s="60">
        <v>0</v>
      </c>
      <c r="E33" s="62"/>
      <c r="F33" s="89">
        <v>3</v>
      </c>
      <c r="G33" s="88"/>
    </row>
    <row r="34" spans="1:7" s="2" customFormat="1" ht="15" customHeight="1" x14ac:dyDescent="0.25">
      <c r="A34" s="58" t="s">
        <v>50</v>
      </c>
      <c r="B34" s="59" t="s">
        <v>51</v>
      </c>
      <c r="C34" s="60">
        <v>0</v>
      </c>
      <c r="D34" s="63">
        <v>3</v>
      </c>
      <c r="E34" s="62"/>
      <c r="F34" s="89">
        <v>3</v>
      </c>
      <c r="G34" s="88"/>
    </row>
    <row r="35" spans="1:7" s="2" customFormat="1" ht="15" customHeight="1" x14ac:dyDescent="0.25">
      <c r="A35" s="58" t="s">
        <v>52</v>
      </c>
      <c r="B35" s="59" t="s">
        <v>53</v>
      </c>
      <c r="C35" s="60">
        <v>0</v>
      </c>
      <c r="D35" s="60">
        <v>0</v>
      </c>
      <c r="E35" s="62"/>
      <c r="F35" s="89">
        <v>3</v>
      </c>
      <c r="G35" s="88"/>
    </row>
    <row r="36" spans="1:7" s="2" customFormat="1" ht="15" customHeight="1" x14ac:dyDescent="0.25">
      <c r="A36" s="58" t="s">
        <v>54</v>
      </c>
      <c r="B36" s="59" t="s">
        <v>55</v>
      </c>
      <c r="C36" s="60">
        <v>0</v>
      </c>
      <c r="D36" s="63">
        <v>1</v>
      </c>
      <c r="E36" s="62"/>
      <c r="F36" s="89">
        <v>3</v>
      </c>
      <c r="G36" s="88"/>
    </row>
    <row r="37" spans="1:7" s="2" customFormat="1" ht="15" customHeight="1" x14ac:dyDescent="0.25">
      <c r="A37" s="58" t="s">
        <v>56</v>
      </c>
      <c r="B37" s="59" t="s">
        <v>57</v>
      </c>
      <c r="C37" s="60">
        <v>0</v>
      </c>
      <c r="D37" s="63">
        <v>1</v>
      </c>
      <c r="E37" s="62"/>
      <c r="F37" s="89">
        <v>3</v>
      </c>
      <c r="G37" s="88"/>
    </row>
    <row r="38" spans="1:7" s="2" customFormat="1" ht="15" customHeight="1" x14ac:dyDescent="0.25">
      <c r="A38" s="58" t="s">
        <v>58</v>
      </c>
      <c r="B38" s="59" t="s">
        <v>59</v>
      </c>
      <c r="C38" s="60">
        <v>0</v>
      </c>
      <c r="D38" s="60">
        <v>0</v>
      </c>
      <c r="E38" s="62"/>
      <c r="F38" s="89">
        <v>3</v>
      </c>
      <c r="G38" s="88"/>
    </row>
    <row r="39" spans="1:7" s="2" customFormat="1" ht="15" customHeight="1" x14ac:dyDescent="0.25">
      <c r="A39" s="58" t="s">
        <v>60</v>
      </c>
      <c r="B39" s="59" t="s">
        <v>61</v>
      </c>
      <c r="C39" s="60">
        <v>0</v>
      </c>
      <c r="D39" s="60">
        <v>0</v>
      </c>
      <c r="E39" s="62"/>
      <c r="F39" s="89">
        <v>3</v>
      </c>
      <c r="G39" s="88"/>
    </row>
    <row r="40" spans="1:7" s="2" customFormat="1" ht="15" customHeight="1" x14ac:dyDescent="0.25">
      <c r="A40" s="58" t="s">
        <v>142</v>
      </c>
      <c r="B40" s="59" t="s">
        <v>143</v>
      </c>
      <c r="C40" s="60">
        <v>0</v>
      </c>
      <c r="D40" s="63">
        <v>17</v>
      </c>
      <c r="E40" s="62"/>
      <c r="F40" s="89">
        <v>3</v>
      </c>
      <c r="G40" s="88"/>
    </row>
    <row r="41" spans="1:7" s="2" customFormat="1" ht="15" customHeight="1" x14ac:dyDescent="0.25">
      <c r="A41" s="58" t="s">
        <v>144</v>
      </c>
      <c r="B41" s="59" t="s">
        <v>145</v>
      </c>
      <c r="C41" s="60">
        <v>0</v>
      </c>
      <c r="D41" s="63">
        <v>9</v>
      </c>
      <c r="E41" s="62"/>
      <c r="F41" s="89">
        <v>3</v>
      </c>
      <c r="G41" s="88"/>
    </row>
    <row r="42" spans="1:7" s="2" customFormat="1" ht="15" customHeight="1" x14ac:dyDescent="0.25">
      <c r="A42" s="58" t="s">
        <v>62</v>
      </c>
      <c r="B42" s="59" t="s">
        <v>63</v>
      </c>
      <c r="C42" s="60">
        <v>0</v>
      </c>
      <c r="D42" s="60">
        <v>0</v>
      </c>
      <c r="E42" s="62"/>
      <c r="F42" s="89">
        <v>3</v>
      </c>
      <c r="G42" s="88"/>
    </row>
    <row r="43" spans="1:7" s="2" customFormat="1" ht="15" customHeight="1" x14ac:dyDescent="0.25">
      <c r="A43" s="58" t="s">
        <v>64</v>
      </c>
      <c r="B43" s="59" t="s">
        <v>65</v>
      </c>
      <c r="C43" s="60">
        <v>0</v>
      </c>
      <c r="D43" s="63">
        <v>1</v>
      </c>
      <c r="E43" s="62"/>
      <c r="F43" s="89">
        <v>3</v>
      </c>
      <c r="G43" s="88"/>
    </row>
    <row r="44" spans="1:7" s="2" customFormat="1" ht="15" customHeight="1" x14ac:dyDescent="0.25">
      <c r="A44" s="58" t="s">
        <v>66</v>
      </c>
      <c r="B44" s="59" t="s">
        <v>67</v>
      </c>
      <c r="C44" s="60">
        <v>0</v>
      </c>
      <c r="D44" s="63">
        <v>7</v>
      </c>
      <c r="E44" s="62"/>
      <c r="F44" s="89">
        <v>3</v>
      </c>
      <c r="G44" s="88"/>
    </row>
    <row r="45" spans="1:7" s="2" customFormat="1" ht="15" customHeight="1" x14ac:dyDescent="0.25">
      <c r="A45" s="58" t="s">
        <v>68</v>
      </c>
      <c r="B45" s="59" t="s">
        <v>69</v>
      </c>
      <c r="C45" s="60">
        <v>0</v>
      </c>
      <c r="D45" s="60">
        <v>0</v>
      </c>
      <c r="E45" s="62"/>
      <c r="F45" s="89">
        <v>3</v>
      </c>
      <c r="G45" s="88"/>
    </row>
    <row r="46" spans="1:7" s="2" customFormat="1" ht="15" customHeight="1" x14ac:dyDescent="0.25">
      <c r="A46" s="58" t="s">
        <v>148</v>
      </c>
      <c r="B46" s="59" t="s">
        <v>149</v>
      </c>
      <c r="C46" s="60">
        <v>0</v>
      </c>
      <c r="D46" s="60">
        <v>0</v>
      </c>
      <c r="E46" s="62"/>
      <c r="F46" s="89">
        <v>3</v>
      </c>
      <c r="G46" s="88"/>
    </row>
    <row r="47" spans="1:7" s="2" customFormat="1" ht="15" customHeight="1" x14ac:dyDescent="0.25">
      <c r="A47" s="58" t="s">
        <v>70</v>
      </c>
      <c r="B47" s="59" t="s">
        <v>71</v>
      </c>
      <c r="C47" s="60">
        <v>0</v>
      </c>
      <c r="D47" s="63">
        <v>3</v>
      </c>
      <c r="E47" s="62"/>
      <c r="F47" s="89">
        <v>3</v>
      </c>
      <c r="G47" s="88"/>
    </row>
    <row r="48" spans="1:7" s="2" customFormat="1" ht="15" customHeight="1" x14ac:dyDescent="0.25">
      <c r="A48" s="58" t="s">
        <v>72</v>
      </c>
      <c r="B48" s="59" t="s">
        <v>73</v>
      </c>
      <c r="C48" s="60">
        <v>0</v>
      </c>
      <c r="D48" s="60">
        <v>0</v>
      </c>
      <c r="E48" s="62"/>
      <c r="F48" s="89">
        <v>3</v>
      </c>
      <c r="G48" s="88"/>
    </row>
    <row r="49" spans="1:7" s="2" customFormat="1" ht="15" customHeight="1" x14ac:dyDescent="0.25">
      <c r="A49" s="58" t="s">
        <v>86</v>
      </c>
      <c r="B49" s="59" t="s">
        <v>87</v>
      </c>
      <c r="C49" s="60">
        <v>0</v>
      </c>
      <c r="D49" s="63">
        <v>8</v>
      </c>
      <c r="E49" s="62"/>
      <c r="F49" s="89">
        <v>3</v>
      </c>
      <c r="G49" s="88"/>
    </row>
    <row r="50" spans="1:7" s="2" customFormat="1" ht="15" customHeight="1" x14ac:dyDescent="0.25">
      <c r="A50" s="58" t="s">
        <v>150</v>
      </c>
      <c r="B50" s="59" t="s">
        <v>151</v>
      </c>
      <c r="C50" s="60">
        <v>0</v>
      </c>
      <c r="D50" s="60">
        <v>0</v>
      </c>
      <c r="E50" s="62"/>
      <c r="F50" s="89">
        <v>3</v>
      </c>
      <c r="G50" s="88"/>
    </row>
    <row r="51" spans="1:7" s="2" customFormat="1" ht="15" customHeight="1" x14ac:dyDescent="0.25">
      <c r="A51" s="58" t="s">
        <v>154</v>
      </c>
      <c r="B51" s="59" t="s">
        <v>155</v>
      </c>
      <c r="C51" s="60">
        <v>0</v>
      </c>
      <c r="D51" s="60">
        <v>0</v>
      </c>
      <c r="E51" s="62"/>
      <c r="F51" s="89">
        <v>3</v>
      </c>
      <c r="G51" s="88"/>
    </row>
    <row r="52" spans="1:7" ht="15" customHeight="1" x14ac:dyDescent="0.2">
      <c r="A52" s="90"/>
      <c r="B52" s="90" t="s">
        <v>316</v>
      </c>
      <c r="C52" s="92">
        <v>0</v>
      </c>
      <c r="D52" s="94">
        <v>442</v>
      </c>
      <c r="E52" s="92">
        <v>0</v>
      </c>
      <c r="F52" s="93"/>
      <c r="G52" s="88"/>
    </row>
  </sheetData>
  <mergeCells count="7">
    <mergeCell ref="A6:F6"/>
    <mergeCell ref="A8:C9"/>
    <mergeCell ref="D1:F1"/>
    <mergeCell ref="A3:C3"/>
    <mergeCell ref="D3:F4"/>
    <mergeCell ref="A4:C4"/>
    <mergeCell ref="A5:F5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47"/>
  <sheetViews>
    <sheetView view="pageBreakPreview" topLeftCell="C15" zoomScale="120" zoomScaleNormal="100" zoomScaleSheetLayoutView="120" workbookViewId="0">
      <selection activeCell="R36" sqref="R36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</cols>
  <sheetData>
    <row r="1" spans="1:6" s="3" customFormat="1" ht="36.950000000000003" customHeight="1" x14ac:dyDescent="0.25">
      <c r="D1" s="167" t="s">
        <v>396</v>
      </c>
      <c r="E1" s="167"/>
      <c r="F1" s="167"/>
    </row>
    <row r="2" spans="1:6" s="2" customFormat="1" ht="15" customHeight="1" x14ac:dyDescent="0.25">
      <c r="F2" s="15" t="s">
        <v>1</v>
      </c>
    </row>
    <row r="3" spans="1:6" s="20" customFormat="1" ht="15.95" customHeight="1" x14ac:dyDescent="0.25">
      <c r="A3" s="204" t="s">
        <v>185</v>
      </c>
      <c r="B3" s="204"/>
      <c r="C3" s="204"/>
      <c r="D3" s="190" t="s">
        <v>338</v>
      </c>
      <c r="E3" s="190"/>
      <c r="F3" s="190"/>
    </row>
    <row r="4" spans="1:6" s="20" customFormat="1" ht="15.95" customHeight="1" x14ac:dyDescent="0.25">
      <c r="A4" s="205" t="s">
        <v>307</v>
      </c>
      <c r="B4" s="205"/>
      <c r="C4" s="205"/>
      <c r="D4" s="191"/>
      <c r="E4" s="191"/>
      <c r="F4" s="191"/>
    </row>
    <row r="5" spans="1:6" s="20" customFormat="1" ht="83.1" customHeight="1" x14ac:dyDescent="0.2">
      <c r="A5" s="177" t="s">
        <v>397</v>
      </c>
      <c r="B5" s="177"/>
      <c r="C5" s="177"/>
      <c r="D5" s="177"/>
      <c r="E5" s="177"/>
      <c r="F5" s="177"/>
    </row>
    <row r="6" spans="1:6" s="16" customFormat="1" ht="15" customHeight="1" x14ac:dyDescent="0.25">
      <c r="A6" s="169" t="s">
        <v>3</v>
      </c>
      <c r="B6" s="169"/>
      <c r="C6" s="169"/>
      <c r="D6" s="169"/>
      <c r="E6" s="169"/>
      <c r="F6" s="169"/>
    </row>
    <row r="7" spans="1:6" s="20" customFormat="1" ht="18.95" customHeight="1" x14ac:dyDescent="0.2"/>
    <row r="8" spans="1:6" s="20" customFormat="1" ht="15" customHeight="1" x14ac:dyDescent="0.25">
      <c r="A8" s="192" t="s">
        <v>394</v>
      </c>
      <c r="B8" s="192"/>
      <c r="C8" s="192"/>
      <c r="F8" s="83" t="s">
        <v>310</v>
      </c>
    </row>
    <row r="9" spans="1:6" s="20" customFormat="1" ht="48.95" customHeight="1" x14ac:dyDescent="0.2">
      <c r="A9" s="203"/>
      <c r="B9" s="203"/>
      <c r="C9" s="203"/>
      <c r="F9" s="84" t="s">
        <v>320</v>
      </c>
    </row>
    <row r="10" spans="1:6" ht="15" customHeight="1" x14ac:dyDescent="0.25"/>
    <row r="11" spans="1:6" s="20" customFormat="1" ht="0.95" customHeight="1" x14ac:dyDescent="0.2"/>
    <row r="12" spans="1:6" s="56" customFormat="1" ht="63" customHeight="1" x14ac:dyDescent="0.2">
      <c r="A12" s="19" t="s">
        <v>4</v>
      </c>
      <c r="B12" s="19" t="s">
        <v>5</v>
      </c>
      <c r="C12" s="7" t="s">
        <v>369</v>
      </c>
      <c r="D12" s="7" t="s">
        <v>360</v>
      </c>
      <c r="E12" s="7" t="s">
        <v>395</v>
      </c>
      <c r="F12" s="85" t="s">
        <v>315</v>
      </c>
    </row>
    <row r="13" spans="1:6" s="2" customFormat="1" ht="15" customHeight="1" x14ac:dyDescent="0.25">
      <c r="A13" s="58" t="s">
        <v>12</v>
      </c>
      <c r="B13" s="59" t="s">
        <v>13</v>
      </c>
      <c r="C13" s="60">
        <v>0</v>
      </c>
      <c r="D13" s="63">
        <v>6</v>
      </c>
      <c r="E13" s="62"/>
      <c r="F13" s="89">
        <v>3</v>
      </c>
    </row>
    <row r="14" spans="1:6" s="2" customFormat="1" ht="15" customHeight="1" x14ac:dyDescent="0.25">
      <c r="A14" s="58" t="s">
        <v>14</v>
      </c>
      <c r="B14" s="59" t="s">
        <v>15</v>
      </c>
      <c r="C14" s="60">
        <v>0</v>
      </c>
      <c r="D14" s="66">
        <v>2373</v>
      </c>
      <c r="E14" s="62"/>
      <c r="F14" s="89">
        <v>3</v>
      </c>
    </row>
    <row r="15" spans="1:6" s="2" customFormat="1" ht="15" customHeight="1" x14ac:dyDescent="0.25">
      <c r="A15" s="58" t="s">
        <v>18</v>
      </c>
      <c r="B15" s="59" t="s">
        <v>19</v>
      </c>
      <c r="C15" s="60">
        <v>0</v>
      </c>
      <c r="D15" s="63">
        <v>721</v>
      </c>
      <c r="E15" s="62"/>
      <c r="F15" s="89">
        <v>3</v>
      </c>
    </row>
    <row r="16" spans="1:6" s="2" customFormat="1" ht="15" customHeight="1" x14ac:dyDescent="0.25">
      <c r="A16" s="58" t="s">
        <v>22</v>
      </c>
      <c r="B16" s="59" t="s">
        <v>23</v>
      </c>
      <c r="C16" s="60">
        <v>0</v>
      </c>
      <c r="D16" s="63">
        <v>547</v>
      </c>
      <c r="E16" s="62"/>
      <c r="F16" s="89">
        <v>3</v>
      </c>
    </row>
    <row r="17" spans="1:6" s="2" customFormat="1" ht="15" customHeight="1" x14ac:dyDescent="0.25">
      <c r="A17" s="58" t="s">
        <v>26</v>
      </c>
      <c r="B17" s="59" t="s">
        <v>27</v>
      </c>
      <c r="C17" s="60">
        <v>0</v>
      </c>
      <c r="D17" s="63">
        <v>26</v>
      </c>
      <c r="E17" s="62"/>
      <c r="F17" s="89">
        <v>3</v>
      </c>
    </row>
    <row r="18" spans="1:6" s="2" customFormat="1" ht="15" customHeight="1" x14ac:dyDescent="0.25">
      <c r="A18" s="58" t="s">
        <v>122</v>
      </c>
      <c r="B18" s="59" t="s">
        <v>123</v>
      </c>
      <c r="C18" s="60">
        <v>0</v>
      </c>
      <c r="D18" s="63">
        <v>403</v>
      </c>
      <c r="E18" s="62"/>
      <c r="F18" s="89">
        <v>3</v>
      </c>
    </row>
    <row r="19" spans="1:6" s="2" customFormat="1" ht="15" customHeight="1" x14ac:dyDescent="0.25">
      <c r="A19" s="58" t="s">
        <v>146</v>
      </c>
      <c r="B19" s="59" t="s">
        <v>147</v>
      </c>
      <c r="C19" s="60">
        <v>0</v>
      </c>
      <c r="D19" s="63">
        <v>507</v>
      </c>
      <c r="E19" s="62"/>
      <c r="F19" s="89">
        <v>3</v>
      </c>
    </row>
    <row r="20" spans="1:6" s="2" customFormat="1" ht="15" customHeight="1" x14ac:dyDescent="0.25">
      <c r="A20" s="58" t="s">
        <v>138</v>
      </c>
      <c r="B20" s="59" t="s">
        <v>139</v>
      </c>
      <c r="C20" s="60">
        <v>0</v>
      </c>
      <c r="D20" s="63">
        <v>201</v>
      </c>
      <c r="E20" s="62"/>
      <c r="F20" s="89">
        <v>3</v>
      </c>
    </row>
    <row r="21" spans="1:6" s="2" customFormat="1" ht="15" customHeight="1" x14ac:dyDescent="0.25">
      <c r="A21" s="58" t="s">
        <v>30</v>
      </c>
      <c r="B21" s="59" t="s">
        <v>31</v>
      </c>
      <c r="C21" s="60">
        <v>0</v>
      </c>
      <c r="D21" s="63">
        <v>26</v>
      </c>
      <c r="E21" s="62"/>
      <c r="F21" s="89">
        <v>3</v>
      </c>
    </row>
    <row r="22" spans="1:6" s="2" customFormat="1" ht="15" customHeight="1" x14ac:dyDescent="0.25">
      <c r="A22" s="58" t="s">
        <v>32</v>
      </c>
      <c r="B22" s="59" t="s">
        <v>33</v>
      </c>
      <c r="C22" s="60">
        <v>0</v>
      </c>
      <c r="D22" s="63">
        <v>122</v>
      </c>
      <c r="E22" s="62"/>
      <c r="F22" s="89">
        <v>3</v>
      </c>
    </row>
    <row r="23" spans="1:6" s="2" customFormat="1" ht="15" customHeight="1" x14ac:dyDescent="0.25">
      <c r="A23" s="58" t="s">
        <v>34</v>
      </c>
      <c r="B23" s="59" t="s">
        <v>35</v>
      </c>
      <c r="C23" s="60">
        <v>0</v>
      </c>
      <c r="D23" s="63">
        <v>104</v>
      </c>
      <c r="E23" s="62"/>
      <c r="F23" s="89">
        <v>3</v>
      </c>
    </row>
    <row r="24" spans="1:6" s="2" customFormat="1" ht="15" customHeight="1" x14ac:dyDescent="0.25">
      <c r="A24" s="58" t="s">
        <v>140</v>
      </c>
      <c r="B24" s="59" t="s">
        <v>141</v>
      </c>
      <c r="C24" s="60">
        <v>0</v>
      </c>
      <c r="D24" s="63">
        <v>100</v>
      </c>
      <c r="E24" s="62"/>
      <c r="F24" s="89">
        <v>3</v>
      </c>
    </row>
    <row r="25" spans="1:6" s="2" customFormat="1" ht="15" customHeight="1" x14ac:dyDescent="0.25">
      <c r="A25" s="58" t="s">
        <v>36</v>
      </c>
      <c r="B25" s="59" t="s">
        <v>37</v>
      </c>
      <c r="C25" s="60">
        <v>0</v>
      </c>
      <c r="D25" s="63">
        <v>75</v>
      </c>
      <c r="E25" s="62"/>
      <c r="F25" s="89">
        <v>3</v>
      </c>
    </row>
    <row r="26" spans="1:6" s="2" customFormat="1" ht="15" customHeight="1" x14ac:dyDescent="0.25">
      <c r="A26" s="58" t="s">
        <v>38</v>
      </c>
      <c r="B26" s="59" t="s">
        <v>39</v>
      </c>
      <c r="C26" s="60">
        <v>0</v>
      </c>
      <c r="D26" s="63">
        <v>49</v>
      </c>
      <c r="E26" s="62"/>
      <c r="F26" s="89">
        <v>3</v>
      </c>
    </row>
    <row r="27" spans="1:6" s="2" customFormat="1" ht="15" customHeight="1" x14ac:dyDescent="0.25">
      <c r="A27" s="58" t="s">
        <v>40</v>
      </c>
      <c r="B27" s="59" t="s">
        <v>41</v>
      </c>
      <c r="C27" s="60">
        <v>0</v>
      </c>
      <c r="D27" s="63">
        <v>33</v>
      </c>
      <c r="E27" s="62"/>
      <c r="F27" s="89">
        <v>3</v>
      </c>
    </row>
    <row r="28" spans="1:6" s="2" customFormat="1" ht="15" customHeight="1" x14ac:dyDescent="0.25">
      <c r="A28" s="58" t="s">
        <v>156</v>
      </c>
      <c r="B28" s="59" t="s">
        <v>157</v>
      </c>
      <c r="C28" s="60">
        <v>0</v>
      </c>
      <c r="D28" s="63">
        <v>176</v>
      </c>
      <c r="E28" s="62"/>
      <c r="F28" s="89">
        <v>3</v>
      </c>
    </row>
    <row r="29" spans="1:6" s="2" customFormat="1" ht="15" customHeight="1" x14ac:dyDescent="0.25">
      <c r="A29" s="58" t="s">
        <v>42</v>
      </c>
      <c r="B29" s="59" t="s">
        <v>43</v>
      </c>
      <c r="C29" s="60">
        <v>0</v>
      </c>
      <c r="D29" s="63">
        <v>189</v>
      </c>
      <c r="E29" s="62"/>
      <c r="F29" s="89">
        <v>3</v>
      </c>
    </row>
    <row r="30" spans="1:6" s="2" customFormat="1" ht="15" customHeight="1" x14ac:dyDescent="0.25">
      <c r="A30" s="58" t="s">
        <v>44</v>
      </c>
      <c r="B30" s="59" t="s">
        <v>45</v>
      </c>
      <c r="C30" s="60">
        <v>0</v>
      </c>
      <c r="D30" s="63">
        <v>115</v>
      </c>
      <c r="E30" s="62"/>
      <c r="F30" s="89">
        <v>3</v>
      </c>
    </row>
    <row r="31" spans="1:6" s="2" customFormat="1" ht="15" customHeight="1" x14ac:dyDescent="0.25">
      <c r="A31" s="58" t="s">
        <v>46</v>
      </c>
      <c r="B31" s="59" t="s">
        <v>47</v>
      </c>
      <c r="C31" s="60">
        <v>0</v>
      </c>
      <c r="D31" s="63">
        <v>77</v>
      </c>
      <c r="E31" s="62"/>
      <c r="F31" s="89">
        <v>3</v>
      </c>
    </row>
    <row r="32" spans="1:6" s="2" customFormat="1" ht="15" customHeight="1" x14ac:dyDescent="0.25">
      <c r="A32" s="58" t="s">
        <v>48</v>
      </c>
      <c r="B32" s="59" t="s">
        <v>49</v>
      </c>
      <c r="C32" s="60">
        <v>0</v>
      </c>
      <c r="D32" s="63">
        <v>115</v>
      </c>
      <c r="E32" s="62"/>
      <c r="F32" s="89">
        <v>3</v>
      </c>
    </row>
    <row r="33" spans="1:6" s="2" customFormat="1" ht="15" customHeight="1" x14ac:dyDescent="0.25">
      <c r="A33" s="58" t="s">
        <v>50</v>
      </c>
      <c r="B33" s="59" t="s">
        <v>51</v>
      </c>
      <c r="C33" s="60">
        <v>0</v>
      </c>
      <c r="D33" s="63">
        <v>246</v>
      </c>
      <c r="E33" s="62"/>
      <c r="F33" s="89">
        <v>3</v>
      </c>
    </row>
    <row r="34" spans="1:6" s="2" customFormat="1" ht="15" customHeight="1" x14ac:dyDescent="0.25">
      <c r="A34" s="58" t="s">
        <v>52</v>
      </c>
      <c r="B34" s="59" t="s">
        <v>53</v>
      </c>
      <c r="C34" s="60">
        <v>0</v>
      </c>
      <c r="D34" s="63">
        <v>74</v>
      </c>
      <c r="E34" s="62"/>
      <c r="F34" s="89">
        <v>3</v>
      </c>
    </row>
    <row r="35" spans="1:6" s="2" customFormat="1" ht="15" customHeight="1" x14ac:dyDescent="0.25">
      <c r="A35" s="58" t="s">
        <v>54</v>
      </c>
      <c r="B35" s="59" t="s">
        <v>55</v>
      </c>
      <c r="C35" s="60">
        <v>0</v>
      </c>
      <c r="D35" s="63">
        <v>4</v>
      </c>
      <c r="E35" s="62"/>
      <c r="F35" s="89">
        <v>3</v>
      </c>
    </row>
    <row r="36" spans="1:6" s="2" customFormat="1" ht="15" customHeight="1" x14ac:dyDescent="0.25">
      <c r="A36" s="58" t="s">
        <v>56</v>
      </c>
      <c r="B36" s="59" t="s">
        <v>57</v>
      </c>
      <c r="C36" s="60">
        <v>0</v>
      </c>
      <c r="D36" s="63">
        <v>85</v>
      </c>
      <c r="E36" s="62"/>
      <c r="F36" s="89">
        <v>3</v>
      </c>
    </row>
    <row r="37" spans="1:6" s="2" customFormat="1" ht="15" customHeight="1" x14ac:dyDescent="0.25">
      <c r="A37" s="58" t="s">
        <v>58</v>
      </c>
      <c r="B37" s="59" t="s">
        <v>59</v>
      </c>
      <c r="C37" s="60">
        <v>0</v>
      </c>
      <c r="D37" s="63">
        <v>87</v>
      </c>
      <c r="E37" s="62"/>
      <c r="F37" s="89">
        <v>3</v>
      </c>
    </row>
    <row r="38" spans="1:6" s="2" customFormat="1" ht="15" customHeight="1" x14ac:dyDescent="0.25">
      <c r="A38" s="58" t="s">
        <v>60</v>
      </c>
      <c r="B38" s="59" t="s">
        <v>61</v>
      </c>
      <c r="C38" s="60">
        <v>0</v>
      </c>
      <c r="D38" s="63">
        <v>67</v>
      </c>
      <c r="E38" s="62"/>
      <c r="F38" s="89">
        <v>3</v>
      </c>
    </row>
    <row r="39" spans="1:6" s="2" customFormat="1" ht="15" customHeight="1" x14ac:dyDescent="0.25">
      <c r="A39" s="58" t="s">
        <v>142</v>
      </c>
      <c r="B39" s="59" t="s">
        <v>143</v>
      </c>
      <c r="C39" s="60">
        <v>0</v>
      </c>
      <c r="D39" s="63">
        <v>623</v>
      </c>
      <c r="E39" s="62"/>
      <c r="F39" s="89">
        <v>3</v>
      </c>
    </row>
    <row r="40" spans="1:6" s="2" customFormat="1" ht="15" customHeight="1" x14ac:dyDescent="0.25">
      <c r="A40" s="58" t="s">
        <v>144</v>
      </c>
      <c r="B40" s="59" t="s">
        <v>145</v>
      </c>
      <c r="C40" s="60">
        <v>0</v>
      </c>
      <c r="D40" s="63">
        <v>352</v>
      </c>
      <c r="E40" s="62"/>
      <c r="F40" s="89">
        <v>3</v>
      </c>
    </row>
    <row r="41" spans="1:6" s="2" customFormat="1" ht="15" customHeight="1" x14ac:dyDescent="0.25">
      <c r="A41" s="58" t="s">
        <v>62</v>
      </c>
      <c r="B41" s="59" t="s">
        <v>63</v>
      </c>
      <c r="C41" s="60">
        <v>0</v>
      </c>
      <c r="D41" s="63">
        <v>157</v>
      </c>
      <c r="E41" s="62"/>
      <c r="F41" s="89">
        <v>3</v>
      </c>
    </row>
    <row r="42" spans="1:6" s="2" customFormat="1" ht="15" customHeight="1" x14ac:dyDescent="0.25">
      <c r="A42" s="58" t="s">
        <v>64</v>
      </c>
      <c r="B42" s="59" t="s">
        <v>65</v>
      </c>
      <c r="C42" s="60">
        <v>0</v>
      </c>
      <c r="D42" s="63">
        <v>226</v>
      </c>
      <c r="E42" s="62"/>
      <c r="F42" s="89">
        <v>3</v>
      </c>
    </row>
    <row r="43" spans="1:6" s="2" customFormat="1" ht="15" customHeight="1" x14ac:dyDescent="0.25">
      <c r="A43" s="58" t="s">
        <v>66</v>
      </c>
      <c r="B43" s="59" t="s">
        <v>67</v>
      </c>
      <c r="C43" s="60">
        <v>0</v>
      </c>
      <c r="D43" s="63">
        <v>89</v>
      </c>
      <c r="E43" s="62"/>
      <c r="F43" s="89">
        <v>3</v>
      </c>
    </row>
    <row r="44" spans="1:6" s="2" customFormat="1" ht="15" customHeight="1" x14ac:dyDescent="0.25">
      <c r="A44" s="58" t="s">
        <v>68</v>
      </c>
      <c r="B44" s="59" t="s">
        <v>69</v>
      </c>
      <c r="C44" s="60">
        <v>0</v>
      </c>
      <c r="D44" s="63">
        <v>201</v>
      </c>
      <c r="E44" s="62"/>
      <c r="F44" s="89">
        <v>3</v>
      </c>
    </row>
    <row r="45" spans="1:6" s="2" customFormat="1" ht="15" customHeight="1" x14ac:dyDescent="0.25">
      <c r="A45" s="58" t="s">
        <v>148</v>
      </c>
      <c r="B45" s="59" t="s">
        <v>149</v>
      </c>
      <c r="C45" s="60">
        <v>0</v>
      </c>
      <c r="D45" s="60">
        <v>0</v>
      </c>
      <c r="E45" s="62"/>
      <c r="F45" s="89">
        <v>3</v>
      </c>
    </row>
    <row r="46" spans="1:6" s="2" customFormat="1" ht="15" customHeight="1" x14ac:dyDescent="0.25">
      <c r="A46" s="58" t="s">
        <v>150</v>
      </c>
      <c r="B46" s="59" t="s">
        <v>151</v>
      </c>
      <c r="C46" s="60">
        <v>0</v>
      </c>
      <c r="D46" s="63">
        <v>53</v>
      </c>
      <c r="E46" s="62"/>
      <c r="F46" s="89">
        <v>3</v>
      </c>
    </row>
    <row r="47" spans="1:6" ht="15" customHeight="1" x14ac:dyDescent="0.2">
      <c r="A47" s="90"/>
      <c r="B47" s="90" t="s">
        <v>316</v>
      </c>
      <c r="C47" s="92">
        <v>0</v>
      </c>
      <c r="D47" s="91">
        <v>8229</v>
      </c>
      <c r="E47" s="92">
        <v>0</v>
      </c>
      <c r="F47" s="93"/>
    </row>
  </sheetData>
  <mergeCells count="7">
    <mergeCell ref="A6:F6"/>
    <mergeCell ref="A8:C9"/>
    <mergeCell ref="D1:F1"/>
    <mergeCell ref="A3:C3"/>
    <mergeCell ref="D3:F4"/>
    <mergeCell ref="A4:C4"/>
    <mergeCell ref="A5:F5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BreakPreview" zoomScale="140" zoomScaleNormal="100" zoomScaleSheetLayoutView="140" workbookViewId="0">
      <selection activeCell="K25" sqref="K25"/>
    </sheetView>
  </sheetViews>
  <sheetFormatPr defaultColWidth="10.5" defaultRowHeight="11.25" outlineLevelRow="2" x14ac:dyDescent="0.2"/>
  <cols>
    <col min="1" max="1" width="11" style="106" customWidth="1"/>
    <col min="2" max="2" width="33.83203125" style="106" customWidth="1"/>
    <col min="3" max="3" width="14.5" style="106" customWidth="1"/>
    <col min="4" max="4" width="8.83203125" style="106" customWidth="1"/>
    <col min="5" max="5" width="14.5" style="129" customWidth="1"/>
    <col min="6" max="6" width="8.83203125" style="106" customWidth="1"/>
    <col min="7" max="7" width="14.5" style="129" customWidth="1"/>
    <col min="8" max="8" width="8.83203125" style="106" customWidth="1"/>
    <col min="9" max="16384" width="10.5" style="107"/>
  </cols>
  <sheetData>
    <row r="1" spans="1:8" ht="51" customHeight="1" x14ac:dyDescent="0.2">
      <c r="F1" s="135" t="s">
        <v>740</v>
      </c>
      <c r="G1" s="135"/>
      <c r="H1" s="135"/>
    </row>
    <row r="2" spans="1:8" s="130" customFormat="1" ht="34.5" customHeight="1" x14ac:dyDescent="0.2">
      <c r="A2" s="146" t="s">
        <v>739</v>
      </c>
      <c r="B2" s="146"/>
      <c r="C2" s="146"/>
      <c r="D2" s="146"/>
      <c r="E2" s="146"/>
      <c r="F2" s="146"/>
      <c r="G2" s="146"/>
      <c r="H2" s="146"/>
    </row>
    <row r="3" spans="1:8" s="131" customFormat="1" ht="26.25" customHeight="1" x14ac:dyDescent="0.2">
      <c r="A3" s="147" t="s">
        <v>615</v>
      </c>
      <c r="B3" s="149" t="s">
        <v>296</v>
      </c>
      <c r="C3" s="151" t="s">
        <v>616</v>
      </c>
      <c r="D3" s="152"/>
      <c r="E3" s="153" t="s">
        <v>617</v>
      </c>
      <c r="F3" s="154"/>
      <c r="G3" s="151" t="s">
        <v>618</v>
      </c>
      <c r="H3" s="152"/>
    </row>
    <row r="4" spans="1:8" s="131" customFormat="1" x14ac:dyDescent="0.2">
      <c r="A4" s="148"/>
      <c r="B4" s="150"/>
      <c r="C4" s="132" t="s">
        <v>582</v>
      </c>
      <c r="D4" s="132" t="s">
        <v>619</v>
      </c>
      <c r="E4" s="132" t="s">
        <v>582</v>
      </c>
      <c r="F4" s="132" t="s">
        <v>619</v>
      </c>
      <c r="G4" s="132" t="s">
        <v>582</v>
      </c>
      <c r="H4" s="132" t="s">
        <v>619</v>
      </c>
    </row>
    <row r="5" spans="1:8" x14ac:dyDescent="0.2">
      <c r="A5" s="245" t="s">
        <v>658</v>
      </c>
      <c r="B5" s="245" t="s">
        <v>659</v>
      </c>
      <c r="C5" s="246">
        <v>130843456.92</v>
      </c>
      <c r="D5" s="247">
        <v>700</v>
      </c>
      <c r="E5" s="246">
        <v>4550547.8600000003</v>
      </c>
      <c r="F5" s="248">
        <v>81</v>
      </c>
      <c r="G5" s="246">
        <v>135394004.78</v>
      </c>
      <c r="H5" s="247">
        <v>781</v>
      </c>
    </row>
    <row r="6" spans="1:8" outlineLevel="2" x14ac:dyDescent="0.2">
      <c r="A6" s="249"/>
      <c r="B6" s="250" t="s">
        <v>672</v>
      </c>
      <c r="C6" s="219">
        <v>6965094</v>
      </c>
      <c r="D6" s="251">
        <v>40</v>
      </c>
      <c r="E6" s="219">
        <v>0</v>
      </c>
      <c r="F6" s="220">
        <v>0</v>
      </c>
      <c r="G6" s="221">
        <v>6965094</v>
      </c>
      <c r="H6" s="252">
        <v>40</v>
      </c>
    </row>
    <row r="7" spans="1:8" outlineLevel="2" x14ac:dyDescent="0.2">
      <c r="A7" s="249"/>
      <c r="B7" s="250" t="s">
        <v>673</v>
      </c>
      <c r="C7" s="219">
        <v>12568828.710000001</v>
      </c>
      <c r="D7" s="251">
        <v>71</v>
      </c>
      <c r="E7" s="219">
        <v>0</v>
      </c>
      <c r="F7" s="220">
        <v>0</v>
      </c>
      <c r="G7" s="221">
        <v>12568828.710000001</v>
      </c>
      <c r="H7" s="252">
        <v>71</v>
      </c>
    </row>
    <row r="8" spans="1:8" outlineLevel="2" x14ac:dyDescent="0.2">
      <c r="A8" s="249"/>
      <c r="B8" s="250" t="s">
        <v>674</v>
      </c>
      <c r="C8" s="219">
        <v>20797137.489999998</v>
      </c>
      <c r="D8" s="251">
        <v>122</v>
      </c>
      <c r="E8" s="219">
        <v>0</v>
      </c>
      <c r="F8" s="220">
        <v>0</v>
      </c>
      <c r="G8" s="221">
        <v>20797137.489999998</v>
      </c>
      <c r="H8" s="252">
        <v>122</v>
      </c>
    </row>
    <row r="9" spans="1:8" outlineLevel="2" x14ac:dyDescent="0.2">
      <c r="A9" s="249"/>
      <c r="B9" s="250" t="s">
        <v>675</v>
      </c>
      <c r="C9" s="219">
        <v>17552036.879999999</v>
      </c>
      <c r="D9" s="251">
        <v>101</v>
      </c>
      <c r="E9" s="219">
        <v>0</v>
      </c>
      <c r="F9" s="220">
        <v>0</v>
      </c>
      <c r="G9" s="221">
        <v>17552036.879999999</v>
      </c>
      <c r="H9" s="252">
        <v>101</v>
      </c>
    </row>
    <row r="10" spans="1:8" outlineLevel="2" x14ac:dyDescent="0.2">
      <c r="A10" s="249"/>
      <c r="B10" s="250" t="s">
        <v>676</v>
      </c>
      <c r="C10" s="219">
        <v>24951223.690000001</v>
      </c>
      <c r="D10" s="251">
        <v>106</v>
      </c>
      <c r="E10" s="219">
        <v>0</v>
      </c>
      <c r="F10" s="220">
        <v>0</v>
      </c>
      <c r="G10" s="221">
        <v>24951223.690000001</v>
      </c>
      <c r="H10" s="252">
        <v>106</v>
      </c>
    </row>
    <row r="11" spans="1:8" outlineLevel="2" x14ac:dyDescent="0.2">
      <c r="A11" s="249"/>
      <c r="B11" s="250" t="s">
        <v>677</v>
      </c>
      <c r="C11" s="219">
        <v>6828191.6600000001</v>
      </c>
      <c r="D11" s="251">
        <v>37</v>
      </c>
      <c r="E11" s="219">
        <v>0</v>
      </c>
      <c r="F11" s="220">
        <v>0</v>
      </c>
      <c r="G11" s="221">
        <v>6828191.6600000001</v>
      </c>
      <c r="H11" s="252">
        <v>37</v>
      </c>
    </row>
    <row r="12" spans="1:8" outlineLevel="2" x14ac:dyDescent="0.2">
      <c r="A12" s="249"/>
      <c r="B12" s="250" t="s">
        <v>678</v>
      </c>
      <c r="C12" s="219">
        <v>6828191.6600000001</v>
      </c>
      <c r="D12" s="251">
        <v>37</v>
      </c>
      <c r="E12" s="219">
        <v>0</v>
      </c>
      <c r="F12" s="220">
        <v>0</v>
      </c>
      <c r="G12" s="221">
        <v>6828191.6600000001</v>
      </c>
      <c r="H12" s="252">
        <v>37</v>
      </c>
    </row>
    <row r="13" spans="1:8" outlineLevel="2" x14ac:dyDescent="0.2">
      <c r="A13" s="249"/>
      <c r="B13" s="250" t="s">
        <v>679</v>
      </c>
      <c r="C13" s="219">
        <v>6828191.6600000001</v>
      </c>
      <c r="D13" s="251">
        <v>37</v>
      </c>
      <c r="E13" s="219">
        <v>0</v>
      </c>
      <c r="F13" s="220">
        <v>0</v>
      </c>
      <c r="G13" s="221">
        <v>6828191.6600000001</v>
      </c>
      <c r="H13" s="252">
        <v>37</v>
      </c>
    </row>
    <row r="14" spans="1:8" outlineLevel="2" x14ac:dyDescent="0.2">
      <c r="A14" s="249"/>
      <c r="B14" s="250" t="s">
        <v>680</v>
      </c>
      <c r="C14" s="219">
        <v>6828191.6600000001</v>
      </c>
      <c r="D14" s="251">
        <v>37</v>
      </c>
      <c r="E14" s="219">
        <v>0</v>
      </c>
      <c r="F14" s="220">
        <v>0</v>
      </c>
      <c r="G14" s="221">
        <v>6828191.6600000001</v>
      </c>
      <c r="H14" s="252">
        <v>37</v>
      </c>
    </row>
    <row r="15" spans="1:8" outlineLevel="2" x14ac:dyDescent="0.2">
      <c r="A15" s="249"/>
      <c r="B15" s="250" t="s">
        <v>681</v>
      </c>
      <c r="C15" s="219">
        <v>6828191.6600000001</v>
      </c>
      <c r="D15" s="251">
        <v>37</v>
      </c>
      <c r="E15" s="219">
        <v>676432.79</v>
      </c>
      <c r="F15" s="220">
        <v>12</v>
      </c>
      <c r="G15" s="221">
        <v>7504624.4500000002</v>
      </c>
      <c r="H15" s="252">
        <v>49</v>
      </c>
    </row>
    <row r="16" spans="1:8" outlineLevel="2" x14ac:dyDescent="0.2">
      <c r="A16" s="249"/>
      <c r="B16" s="250" t="s">
        <v>682</v>
      </c>
      <c r="C16" s="219">
        <v>6828191.6600000001</v>
      </c>
      <c r="D16" s="251">
        <v>37</v>
      </c>
      <c r="E16" s="219">
        <v>3874115.07</v>
      </c>
      <c r="F16" s="220">
        <v>69</v>
      </c>
      <c r="G16" s="221">
        <v>10702306.73</v>
      </c>
      <c r="H16" s="252">
        <v>106</v>
      </c>
    </row>
    <row r="17" spans="1:8" outlineLevel="2" x14ac:dyDescent="0.2">
      <c r="A17" s="249"/>
      <c r="B17" s="250" t="s">
        <v>683</v>
      </c>
      <c r="C17" s="219">
        <v>7039986.1900000004</v>
      </c>
      <c r="D17" s="251">
        <v>38</v>
      </c>
      <c r="E17" s="219">
        <v>0</v>
      </c>
      <c r="F17" s="220">
        <v>0</v>
      </c>
      <c r="G17" s="221">
        <v>7039986.1900000004</v>
      </c>
      <c r="H17" s="252">
        <v>38</v>
      </c>
    </row>
    <row r="18" spans="1:8" ht="21" x14ac:dyDescent="0.2">
      <c r="A18" s="245" t="s">
        <v>122</v>
      </c>
      <c r="B18" s="245" t="s">
        <v>123</v>
      </c>
      <c r="C18" s="246">
        <v>5607576.7300000004</v>
      </c>
      <c r="D18" s="247">
        <v>30</v>
      </c>
      <c r="E18" s="246">
        <v>1522158.57</v>
      </c>
      <c r="F18" s="248">
        <v>11</v>
      </c>
      <c r="G18" s="246">
        <v>7129735.2999999998</v>
      </c>
      <c r="H18" s="247">
        <v>41</v>
      </c>
    </row>
    <row r="19" spans="1:8" outlineLevel="2" x14ac:dyDescent="0.2">
      <c r="A19" s="249"/>
      <c r="B19" s="250" t="s">
        <v>672</v>
      </c>
      <c r="C19" s="219">
        <v>155766.03</v>
      </c>
      <c r="D19" s="251">
        <v>2</v>
      </c>
      <c r="E19" s="219">
        <v>0</v>
      </c>
      <c r="F19" s="220">
        <v>0</v>
      </c>
      <c r="G19" s="221">
        <v>155766.03</v>
      </c>
      <c r="H19" s="252">
        <v>2</v>
      </c>
    </row>
    <row r="20" spans="1:8" outlineLevel="2" x14ac:dyDescent="0.2">
      <c r="A20" s="249"/>
      <c r="B20" s="250" t="s">
        <v>673</v>
      </c>
      <c r="C20" s="219">
        <v>325455.65999999997</v>
      </c>
      <c r="D20" s="251">
        <v>2</v>
      </c>
      <c r="E20" s="219">
        <v>0</v>
      </c>
      <c r="F20" s="220">
        <v>0</v>
      </c>
      <c r="G20" s="221">
        <v>325455.65999999997</v>
      </c>
      <c r="H20" s="252">
        <v>2</v>
      </c>
    </row>
    <row r="21" spans="1:8" outlineLevel="2" x14ac:dyDescent="0.2">
      <c r="A21" s="249"/>
      <c r="B21" s="250" t="s">
        <v>674</v>
      </c>
      <c r="C21" s="219">
        <v>309146.92</v>
      </c>
      <c r="D21" s="251">
        <v>1</v>
      </c>
      <c r="E21" s="219">
        <v>0</v>
      </c>
      <c r="F21" s="220">
        <v>0</v>
      </c>
      <c r="G21" s="221">
        <v>309146.92</v>
      </c>
      <c r="H21" s="252">
        <v>1</v>
      </c>
    </row>
    <row r="22" spans="1:8" outlineLevel="2" x14ac:dyDescent="0.2">
      <c r="A22" s="249"/>
      <c r="B22" s="250" t="s">
        <v>675</v>
      </c>
      <c r="C22" s="219">
        <v>389415.06</v>
      </c>
      <c r="D22" s="251">
        <v>2</v>
      </c>
      <c r="E22" s="219">
        <v>0</v>
      </c>
      <c r="F22" s="220">
        <v>0</v>
      </c>
      <c r="G22" s="221">
        <v>389415.06</v>
      </c>
      <c r="H22" s="252">
        <v>2</v>
      </c>
    </row>
    <row r="23" spans="1:8" outlineLevel="2" x14ac:dyDescent="0.2">
      <c r="A23" s="249"/>
      <c r="B23" s="250" t="s">
        <v>676</v>
      </c>
      <c r="C23" s="219">
        <v>368834.88</v>
      </c>
      <c r="D23" s="251">
        <v>2</v>
      </c>
      <c r="E23" s="219">
        <v>0</v>
      </c>
      <c r="F23" s="220">
        <v>0</v>
      </c>
      <c r="G23" s="221">
        <v>368834.88</v>
      </c>
      <c r="H23" s="252">
        <v>2</v>
      </c>
    </row>
    <row r="24" spans="1:8" outlineLevel="2" x14ac:dyDescent="0.2">
      <c r="A24" s="249"/>
      <c r="B24" s="250" t="s">
        <v>677</v>
      </c>
      <c r="C24" s="219">
        <v>348254.7</v>
      </c>
      <c r="D24" s="251">
        <v>2</v>
      </c>
      <c r="E24" s="219">
        <v>0</v>
      </c>
      <c r="F24" s="220">
        <v>0</v>
      </c>
      <c r="G24" s="221">
        <v>348254.7</v>
      </c>
      <c r="H24" s="252">
        <v>2</v>
      </c>
    </row>
    <row r="25" spans="1:8" outlineLevel="2" x14ac:dyDescent="0.2">
      <c r="A25" s="249"/>
      <c r="B25" s="250" t="s">
        <v>678</v>
      </c>
      <c r="C25" s="219">
        <v>595383.14</v>
      </c>
      <c r="D25" s="251">
        <v>3</v>
      </c>
      <c r="E25" s="219">
        <v>0</v>
      </c>
      <c r="F25" s="220">
        <v>0</v>
      </c>
      <c r="G25" s="221">
        <v>595383.14</v>
      </c>
      <c r="H25" s="252">
        <v>3</v>
      </c>
    </row>
    <row r="26" spans="1:8" outlineLevel="2" x14ac:dyDescent="0.2">
      <c r="A26" s="249"/>
      <c r="B26" s="250" t="s">
        <v>679</v>
      </c>
      <c r="C26" s="219">
        <v>389415.06</v>
      </c>
      <c r="D26" s="251">
        <v>2</v>
      </c>
      <c r="E26" s="219">
        <v>0</v>
      </c>
      <c r="F26" s="220">
        <v>0</v>
      </c>
      <c r="G26" s="221">
        <v>389415.06</v>
      </c>
      <c r="H26" s="252">
        <v>2</v>
      </c>
    </row>
    <row r="27" spans="1:8" outlineLevel="2" x14ac:dyDescent="0.2">
      <c r="A27" s="249"/>
      <c r="B27" s="250" t="s">
        <v>680</v>
      </c>
      <c r="C27" s="219">
        <v>430575.42</v>
      </c>
      <c r="D27" s="251">
        <v>2</v>
      </c>
      <c r="E27" s="219">
        <v>0</v>
      </c>
      <c r="F27" s="220">
        <v>0</v>
      </c>
      <c r="G27" s="221">
        <v>430575.42</v>
      </c>
      <c r="H27" s="252">
        <v>2</v>
      </c>
    </row>
    <row r="28" spans="1:8" outlineLevel="2" x14ac:dyDescent="0.2">
      <c r="A28" s="249"/>
      <c r="B28" s="250" t="s">
        <v>681</v>
      </c>
      <c r="C28" s="219">
        <v>348254.7</v>
      </c>
      <c r="D28" s="251">
        <v>2</v>
      </c>
      <c r="E28" s="219">
        <v>0</v>
      </c>
      <c r="F28" s="220">
        <v>0</v>
      </c>
      <c r="G28" s="221">
        <v>348254.7</v>
      </c>
      <c r="H28" s="252">
        <v>2</v>
      </c>
    </row>
    <row r="29" spans="1:8" outlineLevel="2" x14ac:dyDescent="0.2">
      <c r="A29" s="249"/>
      <c r="B29" s="250" t="s">
        <v>682</v>
      </c>
      <c r="C29" s="219">
        <v>389415.06</v>
      </c>
      <c r="D29" s="251">
        <v>2</v>
      </c>
      <c r="E29" s="219">
        <v>1522158.57</v>
      </c>
      <c r="F29" s="220">
        <v>11</v>
      </c>
      <c r="G29" s="221">
        <v>1911573.63</v>
      </c>
      <c r="H29" s="252">
        <v>13</v>
      </c>
    </row>
    <row r="30" spans="1:8" outlineLevel="2" x14ac:dyDescent="0.2">
      <c r="A30" s="249"/>
      <c r="B30" s="250" t="s">
        <v>683</v>
      </c>
      <c r="C30" s="219">
        <v>1557660.1</v>
      </c>
      <c r="D30" s="251">
        <v>8</v>
      </c>
      <c r="E30" s="219">
        <v>0</v>
      </c>
      <c r="F30" s="220">
        <v>0</v>
      </c>
      <c r="G30" s="221">
        <v>1557660.1</v>
      </c>
      <c r="H30" s="252">
        <v>8</v>
      </c>
    </row>
    <row r="31" spans="1:8" x14ac:dyDescent="0.2">
      <c r="A31" s="253" t="s">
        <v>696</v>
      </c>
      <c r="B31" s="253"/>
      <c r="C31" s="246">
        <v>136451033.65000001</v>
      </c>
      <c r="D31" s="248">
        <v>730</v>
      </c>
      <c r="E31" s="246">
        <v>6072706.4299999997</v>
      </c>
      <c r="F31" s="248">
        <v>92</v>
      </c>
      <c r="G31" s="246">
        <v>142523740.08000001</v>
      </c>
      <c r="H31" s="248">
        <v>822</v>
      </c>
    </row>
  </sheetData>
  <mergeCells count="8">
    <mergeCell ref="A31:B31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6"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5"/>
  <sheetViews>
    <sheetView view="pageBreakPreview" zoomScale="110" zoomScaleNormal="100" zoomScaleSheetLayoutView="110" workbookViewId="0"/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7" s="3" customFormat="1" ht="36.950000000000003" customHeight="1" x14ac:dyDescent="0.25">
      <c r="D1" s="167" t="s">
        <v>398</v>
      </c>
      <c r="E1" s="167"/>
      <c r="F1" s="167"/>
    </row>
    <row r="2" spans="1:7" s="2" customFormat="1" ht="15" customHeight="1" x14ac:dyDescent="0.25">
      <c r="F2" s="15" t="s">
        <v>1</v>
      </c>
    </row>
    <row r="3" spans="1:7" s="20" customFormat="1" ht="15.95" customHeight="1" x14ac:dyDescent="0.25">
      <c r="A3" s="204" t="s">
        <v>194</v>
      </c>
      <c r="B3" s="204"/>
      <c r="C3" s="204"/>
      <c r="D3" s="190" t="s">
        <v>306</v>
      </c>
      <c r="E3" s="190"/>
      <c r="F3" s="190"/>
    </row>
    <row r="4" spans="1:7" s="20" customFormat="1" ht="15.95" customHeight="1" x14ac:dyDescent="0.25">
      <c r="A4" s="205" t="s">
        <v>307</v>
      </c>
      <c r="B4" s="205"/>
      <c r="C4" s="205"/>
      <c r="D4" s="191"/>
      <c r="E4" s="191"/>
      <c r="F4" s="191"/>
    </row>
    <row r="5" spans="1:7" s="20" customFormat="1" ht="83.1" customHeight="1" x14ac:dyDescent="0.2">
      <c r="A5" s="177" t="s">
        <v>399</v>
      </c>
      <c r="B5" s="177"/>
      <c r="C5" s="177"/>
      <c r="D5" s="177"/>
      <c r="E5" s="177"/>
      <c r="F5" s="177"/>
    </row>
    <row r="6" spans="1:7" s="16" customFormat="1" ht="15" customHeight="1" x14ac:dyDescent="0.25">
      <c r="A6" s="169" t="s">
        <v>3</v>
      </c>
      <c r="B6" s="169"/>
      <c r="C6" s="169"/>
      <c r="D6" s="169"/>
      <c r="E6" s="169"/>
      <c r="F6" s="169"/>
    </row>
    <row r="7" spans="1:7" s="20" customFormat="1" ht="18.95" customHeight="1" x14ac:dyDescent="0.2"/>
    <row r="8" spans="1:7" s="20" customFormat="1" ht="15" customHeight="1" x14ac:dyDescent="0.25">
      <c r="A8" s="192" t="s">
        <v>394</v>
      </c>
      <c r="B8" s="192"/>
      <c r="C8" s="192"/>
      <c r="F8" s="83" t="s">
        <v>310</v>
      </c>
    </row>
    <row r="9" spans="1:7" s="20" customFormat="1" ht="48.95" customHeight="1" x14ac:dyDescent="0.2">
      <c r="A9" s="203"/>
      <c r="B9" s="203"/>
      <c r="C9" s="203"/>
      <c r="F9" s="84" t="s">
        <v>320</v>
      </c>
    </row>
    <row r="10" spans="1:7" ht="15" customHeight="1" x14ac:dyDescent="0.25"/>
    <row r="11" spans="1:7" s="20" customFormat="1" ht="0.95" customHeight="1" x14ac:dyDescent="0.2"/>
    <row r="12" spans="1:7" s="56" customFormat="1" ht="63" customHeight="1" x14ac:dyDescent="0.2">
      <c r="A12" s="19" t="s">
        <v>4</v>
      </c>
      <c r="B12" s="19" t="s">
        <v>5</v>
      </c>
      <c r="C12" s="7" t="s">
        <v>369</v>
      </c>
      <c r="D12" s="7" t="s">
        <v>360</v>
      </c>
      <c r="E12" s="7" t="s">
        <v>395</v>
      </c>
      <c r="F12" s="85" t="s">
        <v>315</v>
      </c>
      <c r="G12" s="86"/>
    </row>
    <row r="13" spans="1:7" s="2" customFormat="1" ht="15" customHeight="1" x14ac:dyDescent="0.25">
      <c r="A13" s="58" t="s">
        <v>128</v>
      </c>
      <c r="B13" s="59" t="s">
        <v>129</v>
      </c>
      <c r="C13" s="60">
        <v>0</v>
      </c>
      <c r="D13" s="63">
        <v>928</v>
      </c>
      <c r="E13" s="62"/>
      <c r="F13" s="89">
        <v>3</v>
      </c>
      <c r="G13" s="88"/>
    </row>
    <row r="14" spans="1:7" s="2" customFormat="1" ht="15" customHeight="1" x14ac:dyDescent="0.25">
      <c r="A14" s="58" t="s">
        <v>126</v>
      </c>
      <c r="B14" s="59" t="s">
        <v>127</v>
      </c>
      <c r="C14" s="60">
        <v>0</v>
      </c>
      <c r="D14" s="63">
        <v>143</v>
      </c>
      <c r="E14" s="62"/>
      <c r="F14" s="89">
        <v>3</v>
      </c>
      <c r="G14" s="88"/>
    </row>
    <row r="15" spans="1:7" s="2" customFormat="1" ht="15" customHeight="1" x14ac:dyDescent="0.25">
      <c r="A15" s="58" t="s">
        <v>12</v>
      </c>
      <c r="B15" s="59" t="s">
        <v>13</v>
      </c>
      <c r="C15" s="60">
        <v>0</v>
      </c>
      <c r="D15" s="63">
        <v>41</v>
      </c>
      <c r="E15" s="62"/>
      <c r="F15" s="89">
        <v>3</v>
      </c>
      <c r="G15" s="88"/>
    </row>
    <row r="16" spans="1:7" s="2" customFormat="1" ht="15" customHeight="1" x14ac:dyDescent="0.25">
      <c r="A16" s="58" t="s">
        <v>134</v>
      </c>
      <c r="B16" s="59" t="s">
        <v>135</v>
      </c>
      <c r="C16" s="60">
        <v>0</v>
      </c>
      <c r="D16" s="66">
        <v>2665</v>
      </c>
      <c r="E16" s="62"/>
      <c r="F16" s="89">
        <v>3</v>
      </c>
      <c r="G16" s="88"/>
    </row>
    <row r="17" spans="1:7" s="2" customFormat="1" ht="15" customHeight="1" x14ac:dyDescent="0.25">
      <c r="A17" s="58" t="s">
        <v>136</v>
      </c>
      <c r="B17" s="59" t="s">
        <v>137</v>
      </c>
      <c r="C17" s="63">
        <v>7</v>
      </c>
      <c r="D17" s="66">
        <v>1902</v>
      </c>
      <c r="E17" s="68">
        <v>0.36803000000000002</v>
      </c>
      <c r="F17" s="89">
        <v>-2</v>
      </c>
      <c r="G17" s="88"/>
    </row>
    <row r="18" spans="1:7" s="2" customFormat="1" ht="15" customHeight="1" x14ac:dyDescent="0.25">
      <c r="A18" s="58" t="s">
        <v>152</v>
      </c>
      <c r="B18" s="59" t="s">
        <v>153</v>
      </c>
      <c r="C18" s="63">
        <v>6</v>
      </c>
      <c r="D18" s="66">
        <v>1359</v>
      </c>
      <c r="E18" s="69">
        <v>0.4415</v>
      </c>
      <c r="F18" s="89">
        <v>-2</v>
      </c>
      <c r="G18" s="88"/>
    </row>
    <row r="19" spans="1:7" s="2" customFormat="1" ht="15" customHeight="1" x14ac:dyDescent="0.25">
      <c r="A19" s="58" t="s">
        <v>118</v>
      </c>
      <c r="B19" s="59" t="s">
        <v>119</v>
      </c>
      <c r="C19" s="60">
        <v>0</v>
      </c>
      <c r="D19" s="63">
        <v>804</v>
      </c>
      <c r="E19" s="62"/>
      <c r="F19" s="89">
        <v>3</v>
      </c>
      <c r="G19" s="88"/>
    </row>
    <row r="20" spans="1:7" s="2" customFormat="1" ht="15" customHeight="1" x14ac:dyDescent="0.25">
      <c r="A20" s="58" t="s">
        <v>26</v>
      </c>
      <c r="B20" s="59" t="s">
        <v>27</v>
      </c>
      <c r="C20" s="60">
        <v>0</v>
      </c>
      <c r="D20" s="63">
        <v>399</v>
      </c>
      <c r="E20" s="62"/>
      <c r="F20" s="89">
        <v>3</v>
      </c>
      <c r="G20" s="88"/>
    </row>
    <row r="21" spans="1:7" s="2" customFormat="1" ht="15" customHeight="1" x14ac:dyDescent="0.25">
      <c r="A21" s="58" t="s">
        <v>122</v>
      </c>
      <c r="B21" s="59" t="s">
        <v>123</v>
      </c>
      <c r="C21" s="60">
        <v>0</v>
      </c>
      <c r="D21" s="66">
        <v>1435</v>
      </c>
      <c r="E21" s="62"/>
      <c r="F21" s="89">
        <v>3</v>
      </c>
      <c r="G21" s="88"/>
    </row>
    <row r="22" spans="1:7" s="2" customFormat="1" ht="15" customHeight="1" x14ac:dyDescent="0.25">
      <c r="A22" s="58" t="s">
        <v>146</v>
      </c>
      <c r="B22" s="59" t="s">
        <v>147</v>
      </c>
      <c r="C22" s="60">
        <v>0</v>
      </c>
      <c r="D22" s="63">
        <v>962</v>
      </c>
      <c r="E22" s="62"/>
      <c r="F22" s="89">
        <v>3</v>
      </c>
      <c r="G22" s="88"/>
    </row>
    <row r="23" spans="1:7" s="2" customFormat="1" ht="15" customHeight="1" x14ac:dyDescent="0.25">
      <c r="A23" s="58" t="s">
        <v>138</v>
      </c>
      <c r="B23" s="59" t="s">
        <v>139</v>
      </c>
      <c r="C23" s="60">
        <v>0</v>
      </c>
      <c r="D23" s="63">
        <v>346</v>
      </c>
      <c r="E23" s="62"/>
      <c r="F23" s="89">
        <v>3</v>
      </c>
      <c r="G23" s="88"/>
    </row>
    <row r="24" spans="1:7" s="2" customFormat="1" ht="15" customHeight="1" x14ac:dyDescent="0.25">
      <c r="A24" s="58" t="s">
        <v>30</v>
      </c>
      <c r="B24" s="59" t="s">
        <v>31</v>
      </c>
      <c r="C24" s="60">
        <v>0</v>
      </c>
      <c r="D24" s="63">
        <v>129</v>
      </c>
      <c r="E24" s="62"/>
      <c r="F24" s="89">
        <v>3</v>
      </c>
      <c r="G24" s="88"/>
    </row>
    <row r="25" spans="1:7" s="2" customFormat="1" ht="15" customHeight="1" x14ac:dyDescent="0.25">
      <c r="A25" s="58" t="s">
        <v>32</v>
      </c>
      <c r="B25" s="59" t="s">
        <v>33</v>
      </c>
      <c r="C25" s="60">
        <v>0</v>
      </c>
      <c r="D25" s="63">
        <v>281</v>
      </c>
      <c r="E25" s="62"/>
      <c r="F25" s="89">
        <v>3</v>
      </c>
      <c r="G25" s="88"/>
    </row>
    <row r="26" spans="1:7" s="2" customFormat="1" ht="15" customHeight="1" x14ac:dyDescent="0.25">
      <c r="A26" s="58" t="s">
        <v>34</v>
      </c>
      <c r="B26" s="59" t="s">
        <v>35</v>
      </c>
      <c r="C26" s="60">
        <v>0</v>
      </c>
      <c r="D26" s="63">
        <v>169</v>
      </c>
      <c r="E26" s="62"/>
      <c r="F26" s="89">
        <v>3</v>
      </c>
      <c r="G26" s="88"/>
    </row>
    <row r="27" spans="1:7" s="2" customFormat="1" ht="15" customHeight="1" x14ac:dyDescent="0.25">
      <c r="A27" s="58" t="s">
        <v>140</v>
      </c>
      <c r="B27" s="59" t="s">
        <v>141</v>
      </c>
      <c r="C27" s="60">
        <v>0</v>
      </c>
      <c r="D27" s="63">
        <v>501</v>
      </c>
      <c r="E27" s="62"/>
      <c r="F27" s="89">
        <v>3</v>
      </c>
      <c r="G27" s="88"/>
    </row>
    <row r="28" spans="1:7" s="2" customFormat="1" ht="15" customHeight="1" x14ac:dyDescent="0.25">
      <c r="A28" s="58" t="s">
        <v>36</v>
      </c>
      <c r="B28" s="59" t="s">
        <v>37</v>
      </c>
      <c r="C28" s="60">
        <v>0</v>
      </c>
      <c r="D28" s="63">
        <v>719</v>
      </c>
      <c r="E28" s="62"/>
      <c r="F28" s="89">
        <v>3</v>
      </c>
      <c r="G28" s="88"/>
    </row>
    <row r="29" spans="1:7" s="2" customFormat="1" ht="15" customHeight="1" x14ac:dyDescent="0.25">
      <c r="A29" s="58" t="s">
        <v>38</v>
      </c>
      <c r="B29" s="59" t="s">
        <v>39</v>
      </c>
      <c r="C29" s="60">
        <v>0</v>
      </c>
      <c r="D29" s="63">
        <v>251</v>
      </c>
      <c r="E29" s="62"/>
      <c r="F29" s="89">
        <v>3</v>
      </c>
      <c r="G29" s="88"/>
    </row>
    <row r="30" spans="1:7" s="2" customFormat="1" ht="15" customHeight="1" x14ac:dyDescent="0.25">
      <c r="A30" s="58" t="s">
        <v>40</v>
      </c>
      <c r="B30" s="59" t="s">
        <v>41</v>
      </c>
      <c r="C30" s="60">
        <v>0</v>
      </c>
      <c r="D30" s="63">
        <v>207</v>
      </c>
      <c r="E30" s="62"/>
      <c r="F30" s="89">
        <v>3</v>
      </c>
      <c r="G30" s="88"/>
    </row>
    <row r="31" spans="1:7" s="2" customFormat="1" ht="15" customHeight="1" x14ac:dyDescent="0.25">
      <c r="A31" s="58" t="s">
        <v>156</v>
      </c>
      <c r="B31" s="59" t="s">
        <v>157</v>
      </c>
      <c r="C31" s="60">
        <v>0</v>
      </c>
      <c r="D31" s="63">
        <v>680</v>
      </c>
      <c r="E31" s="62"/>
      <c r="F31" s="89">
        <v>3</v>
      </c>
      <c r="G31" s="88"/>
    </row>
    <row r="32" spans="1:7" s="2" customFormat="1" ht="15" customHeight="1" x14ac:dyDescent="0.25">
      <c r="A32" s="58" t="s">
        <v>42</v>
      </c>
      <c r="B32" s="59" t="s">
        <v>43</v>
      </c>
      <c r="C32" s="60">
        <v>0</v>
      </c>
      <c r="D32" s="63">
        <v>545</v>
      </c>
      <c r="E32" s="62"/>
      <c r="F32" s="89">
        <v>3</v>
      </c>
      <c r="G32" s="88"/>
    </row>
    <row r="33" spans="1:7" s="2" customFormat="1" ht="15" customHeight="1" x14ac:dyDescent="0.25">
      <c r="A33" s="58" t="s">
        <v>44</v>
      </c>
      <c r="B33" s="59" t="s">
        <v>45</v>
      </c>
      <c r="C33" s="60">
        <v>0</v>
      </c>
      <c r="D33" s="63">
        <v>259</v>
      </c>
      <c r="E33" s="62"/>
      <c r="F33" s="89">
        <v>3</v>
      </c>
      <c r="G33" s="88"/>
    </row>
    <row r="34" spans="1:7" s="2" customFormat="1" ht="15" customHeight="1" x14ac:dyDescent="0.25">
      <c r="A34" s="58" t="s">
        <v>46</v>
      </c>
      <c r="B34" s="59" t="s">
        <v>47</v>
      </c>
      <c r="C34" s="63">
        <v>1</v>
      </c>
      <c r="D34" s="63">
        <v>535</v>
      </c>
      <c r="E34" s="68">
        <v>0.18692</v>
      </c>
      <c r="F34" s="89">
        <v>-2</v>
      </c>
      <c r="G34" s="88"/>
    </row>
    <row r="35" spans="1:7" s="2" customFormat="1" ht="15" customHeight="1" x14ac:dyDescent="0.25">
      <c r="A35" s="58" t="s">
        <v>48</v>
      </c>
      <c r="B35" s="59" t="s">
        <v>49</v>
      </c>
      <c r="C35" s="60">
        <v>0</v>
      </c>
      <c r="D35" s="63">
        <v>205</v>
      </c>
      <c r="E35" s="62"/>
      <c r="F35" s="89">
        <v>3</v>
      </c>
      <c r="G35" s="88"/>
    </row>
    <row r="36" spans="1:7" s="2" customFormat="1" ht="15" customHeight="1" x14ac:dyDescent="0.25">
      <c r="A36" s="58" t="s">
        <v>50</v>
      </c>
      <c r="B36" s="59" t="s">
        <v>51</v>
      </c>
      <c r="C36" s="60">
        <v>0</v>
      </c>
      <c r="D36" s="63">
        <v>896</v>
      </c>
      <c r="E36" s="62"/>
      <c r="F36" s="89">
        <v>3</v>
      </c>
      <c r="G36" s="88"/>
    </row>
    <row r="37" spans="1:7" s="2" customFormat="1" ht="15" customHeight="1" x14ac:dyDescent="0.25">
      <c r="A37" s="58" t="s">
        <v>52</v>
      </c>
      <c r="B37" s="59" t="s">
        <v>53</v>
      </c>
      <c r="C37" s="60">
        <v>0</v>
      </c>
      <c r="D37" s="63">
        <v>331</v>
      </c>
      <c r="E37" s="62"/>
      <c r="F37" s="89">
        <v>3</v>
      </c>
      <c r="G37" s="88"/>
    </row>
    <row r="38" spans="1:7" s="2" customFormat="1" ht="15" customHeight="1" x14ac:dyDescent="0.25">
      <c r="A38" s="58" t="s">
        <v>54</v>
      </c>
      <c r="B38" s="59" t="s">
        <v>55</v>
      </c>
      <c r="C38" s="60">
        <v>0</v>
      </c>
      <c r="D38" s="63">
        <v>250</v>
      </c>
      <c r="E38" s="62"/>
      <c r="F38" s="89">
        <v>3</v>
      </c>
      <c r="G38" s="88"/>
    </row>
    <row r="39" spans="1:7" s="2" customFormat="1" ht="15" customHeight="1" x14ac:dyDescent="0.25">
      <c r="A39" s="58" t="s">
        <v>56</v>
      </c>
      <c r="B39" s="59" t="s">
        <v>57</v>
      </c>
      <c r="C39" s="60">
        <v>0</v>
      </c>
      <c r="D39" s="63">
        <v>267</v>
      </c>
      <c r="E39" s="62"/>
      <c r="F39" s="89">
        <v>3</v>
      </c>
      <c r="G39" s="88"/>
    </row>
    <row r="40" spans="1:7" s="2" customFormat="1" ht="15" customHeight="1" x14ac:dyDescent="0.25">
      <c r="A40" s="58" t="s">
        <v>58</v>
      </c>
      <c r="B40" s="59" t="s">
        <v>59</v>
      </c>
      <c r="C40" s="63">
        <v>1</v>
      </c>
      <c r="D40" s="63">
        <v>353</v>
      </c>
      <c r="E40" s="68">
        <v>0.28328999999999999</v>
      </c>
      <c r="F40" s="89">
        <v>-2</v>
      </c>
      <c r="G40" s="88"/>
    </row>
    <row r="41" spans="1:7" s="2" customFormat="1" ht="15" customHeight="1" x14ac:dyDescent="0.25">
      <c r="A41" s="58" t="s">
        <v>60</v>
      </c>
      <c r="B41" s="59" t="s">
        <v>61</v>
      </c>
      <c r="C41" s="60">
        <v>0</v>
      </c>
      <c r="D41" s="63">
        <v>239</v>
      </c>
      <c r="E41" s="62"/>
      <c r="F41" s="89">
        <v>3</v>
      </c>
      <c r="G41" s="88"/>
    </row>
    <row r="42" spans="1:7" s="2" customFormat="1" ht="15" customHeight="1" x14ac:dyDescent="0.25">
      <c r="A42" s="58" t="s">
        <v>142</v>
      </c>
      <c r="B42" s="59" t="s">
        <v>143</v>
      </c>
      <c r="C42" s="63">
        <v>1</v>
      </c>
      <c r="D42" s="66">
        <v>1049</v>
      </c>
      <c r="E42" s="68">
        <v>9.5329999999999998E-2</v>
      </c>
      <c r="F42" s="89">
        <v>-2</v>
      </c>
      <c r="G42" s="88"/>
    </row>
    <row r="43" spans="1:7" s="2" customFormat="1" ht="15" customHeight="1" x14ac:dyDescent="0.25">
      <c r="A43" s="58" t="s">
        <v>144</v>
      </c>
      <c r="B43" s="59" t="s">
        <v>145</v>
      </c>
      <c r="C43" s="60">
        <v>0</v>
      </c>
      <c r="D43" s="63">
        <v>713</v>
      </c>
      <c r="E43" s="62"/>
      <c r="F43" s="89">
        <v>3</v>
      </c>
      <c r="G43" s="88"/>
    </row>
    <row r="44" spans="1:7" s="2" customFormat="1" ht="15" customHeight="1" x14ac:dyDescent="0.25">
      <c r="A44" s="58" t="s">
        <v>62</v>
      </c>
      <c r="B44" s="59" t="s">
        <v>63</v>
      </c>
      <c r="C44" s="60">
        <v>0</v>
      </c>
      <c r="D44" s="63">
        <v>241</v>
      </c>
      <c r="E44" s="62"/>
      <c r="F44" s="89">
        <v>3</v>
      </c>
      <c r="G44" s="88"/>
    </row>
    <row r="45" spans="1:7" s="2" customFormat="1" ht="15" customHeight="1" x14ac:dyDescent="0.25">
      <c r="A45" s="58" t="s">
        <v>64</v>
      </c>
      <c r="B45" s="59" t="s">
        <v>65</v>
      </c>
      <c r="C45" s="63">
        <v>1</v>
      </c>
      <c r="D45" s="63">
        <v>401</v>
      </c>
      <c r="E45" s="68">
        <v>0.24937999999999999</v>
      </c>
      <c r="F45" s="89">
        <v>-2</v>
      </c>
      <c r="G45" s="88"/>
    </row>
    <row r="46" spans="1:7" s="2" customFormat="1" ht="15" customHeight="1" x14ac:dyDescent="0.25">
      <c r="A46" s="58" t="s">
        <v>66</v>
      </c>
      <c r="B46" s="59" t="s">
        <v>67</v>
      </c>
      <c r="C46" s="60">
        <v>0</v>
      </c>
      <c r="D46" s="63">
        <v>243</v>
      </c>
      <c r="E46" s="62"/>
      <c r="F46" s="89">
        <v>3</v>
      </c>
      <c r="G46" s="88"/>
    </row>
    <row r="47" spans="1:7" s="2" customFormat="1" ht="15" customHeight="1" x14ac:dyDescent="0.25">
      <c r="A47" s="58" t="s">
        <v>68</v>
      </c>
      <c r="B47" s="59" t="s">
        <v>69</v>
      </c>
      <c r="C47" s="60">
        <v>0</v>
      </c>
      <c r="D47" s="63">
        <v>324</v>
      </c>
      <c r="E47" s="62"/>
      <c r="F47" s="89">
        <v>3</v>
      </c>
      <c r="G47" s="88"/>
    </row>
    <row r="48" spans="1:7" s="2" customFormat="1" ht="15" customHeight="1" x14ac:dyDescent="0.25">
      <c r="A48" s="58" t="s">
        <v>148</v>
      </c>
      <c r="B48" s="59" t="s">
        <v>149</v>
      </c>
      <c r="C48" s="60">
        <v>0</v>
      </c>
      <c r="D48" s="63">
        <v>43</v>
      </c>
      <c r="E48" s="62"/>
      <c r="F48" s="89">
        <v>3</v>
      </c>
      <c r="G48" s="88"/>
    </row>
    <row r="49" spans="1:7" s="2" customFormat="1" ht="15" customHeight="1" x14ac:dyDescent="0.25">
      <c r="A49" s="58" t="s">
        <v>70</v>
      </c>
      <c r="B49" s="59" t="s">
        <v>71</v>
      </c>
      <c r="C49" s="60">
        <v>0</v>
      </c>
      <c r="D49" s="63">
        <v>814</v>
      </c>
      <c r="E49" s="62"/>
      <c r="F49" s="89">
        <v>3</v>
      </c>
      <c r="G49" s="88"/>
    </row>
    <row r="50" spans="1:7" s="2" customFormat="1" ht="15" customHeight="1" x14ac:dyDescent="0.25">
      <c r="A50" s="58" t="s">
        <v>72</v>
      </c>
      <c r="B50" s="59" t="s">
        <v>73</v>
      </c>
      <c r="C50" s="60">
        <v>0</v>
      </c>
      <c r="D50" s="63">
        <v>22</v>
      </c>
      <c r="E50" s="62"/>
      <c r="F50" s="89">
        <v>3</v>
      </c>
      <c r="G50" s="88"/>
    </row>
    <row r="51" spans="1:7" s="2" customFormat="1" ht="15" customHeight="1" x14ac:dyDescent="0.25">
      <c r="A51" s="58" t="s">
        <v>74</v>
      </c>
      <c r="B51" s="59" t="s">
        <v>75</v>
      </c>
      <c r="C51" s="60">
        <v>0</v>
      </c>
      <c r="D51" s="63">
        <v>9</v>
      </c>
      <c r="E51" s="62"/>
      <c r="F51" s="89">
        <v>3</v>
      </c>
      <c r="G51" s="88"/>
    </row>
    <row r="52" spans="1:7" s="2" customFormat="1" ht="15" customHeight="1" x14ac:dyDescent="0.25">
      <c r="A52" s="58" t="s">
        <v>76</v>
      </c>
      <c r="B52" s="59" t="s">
        <v>77</v>
      </c>
      <c r="C52" s="60">
        <v>0</v>
      </c>
      <c r="D52" s="63">
        <v>32</v>
      </c>
      <c r="E52" s="62"/>
      <c r="F52" s="89">
        <v>3</v>
      </c>
      <c r="G52" s="88"/>
    </row>
    <row r="53" spans="1:7" s="2" customFormat="1" ht="15" customHeight="1" x14ac:dyDescent="0.25">
      <c r="A53" s="58" t="s">
        <v>150</v>
      </c>
      <c r="B53" s="59" t="s">
        <v>151</v>
      </c>
      <c r="C53" s="60">
        <v>0</v>
      </c>
      <c r="D53" s="63">
        <v>819</v>
      </c>
      <c r="E53" s="62"/>
      <c r="F53" s="89">
        <v>3</v>
      </c>
      <c r="G53" s="88"/>
    </row>
    <row r="54" spans="1:7" s="2" customFormat="1" ht="15" customHeight="1" x14ac:dyDescent="0.25">
      <c r="A54" s="58" t="s">
        <v>154</v>
      </c>
      <c r="B54" s="59" t="s">
        <v>155</v>
      </c>
      <c r="C54" s="60">
        <v>0</v>
      </c>
      <c r="D54" s="63">
        <v>537</v>
      </c>
      <c r="E54" s="62"/>
      <c r="F54" s="89">
        <v>3</v>
      </c>
      <c r="G54" s="88"/>
    </row>
    <row r="55" spans="1:7" ht="15" customHeight="1" x14ac:dyDescent="0.2">
      <c r="A55" s="90"/>
      <c r="B55" s="90" t="s">
        <v>316</v>
      </c>
      <c r="C55" s="94">
        <v>17</v>
      </c>
      <c r="D55" s="91">
        <v>23048</v>
      </c>
      <c r="E55" s="92">
        <v>0</v>
      </c>
      <c r="F55" s="93"/>
      <c r="G55" s="88"/>
    </row>
  </sheetData>
  <mergeCells count="7">
    <mergeCell ref="A6:F6"/>
    <mergeCell ref="A8:C9"/>
    <mergeCell ref="D1:F1"/>
    <mergeCell ref="A3:C3"/>
    <mergeCell ref="D3:F4"/>
    <mergeCell ref="A4:C4"/>
    <mergeCell ref="A5:F5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2"/>
  <sheetViews>
    <sheetView view="pageBreakPreview" zoomScale="120" zoomScaleNormal="100" zoomScaleSheetLayoutView="120" workbookViewId="0"/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7" s="3" customFormat="1" ht="36.950000000000003" customHeight="1" x14ac:dyDescent="0.25">
      <c r="D1" s="167" t="s">
        <v>400</v>
      </c>
      <c r="E1" s="167"/>
      <c r="F1" s="167"/>
    </row>
    <row r="2" spans="1:7" s="2" customFormat="1" ht="15" customHeight="1" x14ac:dyDescent="0.25">
      <c r="F2" s="15" t="s">
        <v>1</v>
      </c>
    </row>
    <row r="3" spans="1:7" s="20" customFormat="1" ht="15.95" customHeight="1" x14ac:dyDescent="0.25">
      <c r="A3" s="204" t="s">
        <v>180</v>
      </c>
      <c r="B3" s="204"/>
      <c r="C3" s="204"/>
      <c r="D3" s="190" t="s">
        <v>306</v>
      </c>
      <c r="E3" s="190"/>
      <c r="F3" s="190"/>
    </row>
    <row r="4" spans="1:7" s="20" customFormat="1" ht="15.95" customHeight="1" x14ac:dyDescent="0.25">
      <c r="A4" s="205" t="s">
        <v>307</v>
      </c>
      <c r="B4" s="205"/>
      <c r="C4" s="205"/>
      <c r="D4" s="191"/>
      <c r="E4" s="191"/>
      <c r="F4" s="191"/>
    </row>
    <row r="5" spans="1:7" s="20" customFormat="1" ht="83.1" customHeight="1" x14ac:dyDescent="0.2">
      <c r="A5" s="177" t="s">
        <v>401</v>
      </c>
      <c r="B5" s="177"/>
      <c r="C5" s="177"/>
      <c r="D5" s="177"/>
      <c r="E5" s="177"/>
      <c r="F5" s="177"/>
    </row>
    <row r="6" spans="1:7" s="16" customFormat="1" ht="15" customHeight="1" x14ac:dyDescent="0.25">
      <c r="A6" s="169" t="s">
        <v>3</v>
      </c>
      <c r="B6" s="169"/>
      <c r="C6" s="169"/>
      <c r="D6" s="169"/>
      <c r="E6" s="169"/>
      <c r="F6" s="169"/>
    </row>
    <row r="7" spans="1:7" s="20" customFormat="1" ht="18.95" customHeight="1" x14ac:dyDescent="0.2"/>
    <row r="8" spans="1:7" s="20" customFormat="1" ht="15" customHeight="1" x14ac:dyDescent="0.25">
      <c r="A8" s="192" t="s">
        <v>402</v>
      </c>
      <c r="B8" s="192"/>
      <c r="C8" s="192"/>
      <c r="F8" s="83" t="s">
        <v>310</v>
      </c>
    </row>
    <row r="9" spans="1:7" s="20" customFormat="1" ht="48.95" customHeight="1" x14ac:dyDescent="0.2">
      <c r="A9" s="203"/>
      <c r="B9" s="203"/>
      <c r="C9" s="203"/>
      <c r="F9" s="84" t="s">
        <v>347</v>
      </c>
    </row>
    <row r="10" spans="1:7" ht="15" customHeight="1" x14ac:dyDescent="0.25"/>
    <row r="11" spans="1:7" s="20" customFormat="1" ht="0.95" customHeight="1" x14ac:dyDescent="0.2"/>
    <row r="12" spans="1:7" s="56" customFormat="1" ht="87.95" customHeight="1" x14ac:dyDescent="0.2">
      <c r="A12" s="19" t="s">
        <v>4</v>
      </c>
      <c r="B12" s="19" t="s">
        <v>5</v>
      </c>
      <c r="C12" s="7" t="s">
        <v>403</v>
      </c>
      <c r="D12" s="7" t="s">
        <v>360</v>
      </c>
      <c r="E12" s="7" t="s">
        <v>404</v>
      </c>
      <c r="F12" s="85" t="s">
        <v>315</v>
      </c>
      <c r="G12" s="86"/>
    </row>
    <row r="13" spans="1:7" s="2" customFormat="1" ht="15" customHeight="1" x14ac:dyDescent="0.25">
      <c r="A13" s="58" t="s">
        <v>12</v>
      </c>
      <c r="B13" s="59" t="s">
        <v>13</v>
      </c>
      <c r="C13" s="60">
        <v>0</v>
      </c>
      <c r="D13" s="60">
        <v>0</v>
      </c>
      <c r="E13" s="62"/>
      <c r="F13" s="89">
        <v>4</v>
      </c>
      <c r="G13" s="88"/>
    </row>
    <row r="14" spans="1:7" s="2" customFormat="1" ht="15" customHeight="1" x14ac:dyDescent="0.25">
      <c r="A14" s="58" t="s">
        <v>134</v>
      </c>
      <c r="B14" s="59" t="s">
        <v>135</v>
      </c>
      <c r="C14" s="60">
        <v>0</v>
      </c>
      <c r="D14" s="60">
        <v>0</v>
      </c>
      <c r="E14" s="62"/>
      <c r="F14" s="89">
        <v>4</v>
      </c>
      <c r="G14" s="88"/>
    </row>
    <row r="15" spans="1:7" s="2" customFormat="1" ht="15" customHeight="1" x14ac:dyDescent="0.25">
      <c r="A15" s="58" t="s">
        <v>130</v>
      </c>
      <c r="B15" s="59" t="s">
        <v>131</v>
      </c>
      <c r="C15" s="60">
        <v>0</v>
      </c>
      <c r="D15" s="63">
        <v>27</v>
      </c>
      <c r="E15" s="62"/>
      <c r="F15" s="89">
        <v>4</v>
      </c>
      <c r="G15" s="88"/>
    </row>
    <row r="16" spans="1:7" s="2" customFormat="1" ht="15" customHeight="1" x14ac:dyDescent="0.25">
      <c r="A16" s="58" t="s">
        <v>16</v>
      </c>
      <c r="B16" s="59" t="s">
        <v>17</v>
      </c>
      <c r="C16" s="60">
        <v>0</v>
      </c>
      <c r="D16" s="60">
        <v>0</v>
      </c>
      <c r="E16" s="62"/>
      <c r="F16" s="89">
        <v>4</v>
      </c>
      <c r="G16" s="88"/>
    </row>
    <row r="17" spans="1:7" s="2" customFormat="1" ht="15" customHeight="1" x14ac:dyDescent="0.25">
      <c r="A17" s="58" t="s">
        <v>118</v>
      </c>
      <c r="B17" s="59" t="s">
        <v>119</v>
      </c>
      <c r="C17" s="60">
        <v>0</v>
      </c>
      <c r="D17" s="60">
        <v>0</v>
      </c>
      <c r="E17" s="62"/>
      <c r="F17" s="89">
        <v>4</v>
      </c>
      <c r="G17" s="88"/>
    </row>
    <row r="18" spans="1:7" s="2" customFormat="1" ht="15" customHeight="1" x14ac:dyDescent="0.25">
      <c r="A18" s="58" t="s">
        <v>26</v>
      </c>
      <c r="B18" s="59" t="s">
        <v>27</v>
      </c>
      <c r="C18" s="60">
        <v>0</v>
      </c>
      <c r="D18" s="60">
        <v>0</v>
      </c>
      <c r="E18" s="62"/>
      <c r="F18" s="89">
        <v>4</v>
      </c>
      <c r="G18" s="88"/>
    </row>
    <row r="19" spans="1:7" s="2" customFormat="1" ht="15" customHeight="1" x14ac:dyDescent="0.25">
      <c r="A19" s="58" t="s">
        <v>122</v>
      </c>
      <c r="B19" s="59" t="s">
        <v>123</v>
      </c>
      <c r="C19" s="60">
        <v>0</v>
      </c>
      <c r="D19" s="60">
        <v>0</v>
      </c>
      <c r="E19" s="62"/>
      <c r="F19" s="89">
        <v>4</v>
      </c>
      <c r="G19" s="88"/>
    </row>
    <row r="20" spans="1:7" s="2" customFormat="1" ht="15" customHeight="1" x14ac:dyDescent="0.25">
      <c r="A20" s="58" t="s">
        <v>146</v>
      </c>
      <c r="B20" s="59" t="s">
        <v>147</v>
      </c>
      <c r="C20" s="60">
        <v>0</v>
      </c>
      <c r="D20" s="60">
        <v>0</v>
      </c>
      <c r="E20" s="62"/>
      <c r="F20" s="89">
        <v>4</v>
      </c>
      <c r="G20" s="88"/>
    </row>
    <row r="21" spans="1:7" s="2" customFormat="1" ht="15" customHeight="1" x14ac:dyDescent="0.25">
      <c r="A21" s="58" t="s">
        <v>138</v>
      </c>
      <c r="B21" s="59" t="s">
        <v>139</v>
      </c>
      <c r="C21" s="60">
        <v>0</v>
      </c>
      <c r="D21" s="60">
        <v>0</v>
      </c>
      <c r="E21" s="62"/>
      <c r="F21" s="89">
        <v>4</v>
      </c>
      <c r="G21" s="88"/>
    </row>
    <row r="22" spans="1:7" s="2" customFormat="1" ht="15" customHeight="1" x14ac:dyDescent="0.25">
      <c r="A22" s="58" t="s">
        <v>30</v>
      </c>
      <c r="B22" s="59" t="s">
        <v>31</v>
      </c>
      <c r="C22" s="60">
        <v>0</v>
      </c>
      <c r="D22" s="60">
        <v>0</v>
      </c>
      <c r="E22" s="62"/>
      <c r="F22" s="89">
        <v>4</v>
      </c>
      <c r="G22" s="88"/>
    </row>
    <row r="23" spans="1:7" s="2" customFormat="1" ht="15" customHeight="1" x14ac:dyDescent="0.25">
      <c r="A23" s="58" t="s">
        <v>32</v>
      </c>
      <c r="B23" s="59" t="s">
        <v>33</v>
      </c>
      <c r="C23" s="60">
        <v>0</v>
      </c>
      <c r="D23" s="60">
        <v>0</v>
      </c>
      <c r="E23" s="62"/>
      <c r="F23" s="89">
        <v>4</v>
      </c>
      <c r="G23" s="88"/>
    </row>
    <row r="24" spans="1:7" s="2" customFormat="1" ht="15" customHeight="1" x14ac:dyDescent="0.25">
      <c r="A24" s="58" t="s">
        <v>34</v>
      </c>
      <c r="B24" s="59" t="s">
        <v>35</v>
      </c>
      <c r="C24" s="60">
        <v>0</v>
      </c>
      <c r="D24" s="60">
        <v>0</v>
      </c>
      <c r="E24" s="62"/>
      <c r="F24" s="89">
        <v>4</v>
      </c>
      <c r="G24" s="88"/>
    </row>
    <row r="25" spans="1:7" s="2" customFormat="1" ht="15" customHeight="1" x14ac:dyDescent="0.25">
      <c r="A25" s="58" t="s">
        <v>140</v>
      </c>
      <c r="B25" s="59" t="s">
        <v>141</v>
      </c>
      <c r="C25" s="60">
        <v>0</v>
      </c>
      <c r="D25" s="60">
        <v>0</v>
      </c>
      <c r="E25" s="62"/>
      <c r="F25" s="89">
        <v>4</v>
      </c>
      <c r="G25" s="88"/>
    </row>
    <row r="26" spans="1:7" s="2" customFormat="1" ht="15" customHeight="1" x14ac:dyDescent="0.25">
      <c r="A26" s="58" t="s">
        <v>36</v>
      </c>
      <c r="B26" s="59" t="s">
        <v>37</v>
      </c>
      <c r="C26" s="60">
        <v>0</v>
      </c>
      <c r="D26" s="60">
        <v>0</v>
      </c>
      <c r="E26" s="62"/>
      <c r="F26" s="89">
        <v>4</v>
      </c>
      <c r="G26" s="88"/>
    </row>
    <row r="27" spans="1:7" s="2" customFormat="1" ht="15" customHeight="1" x14ac:dyDescent="0.25">
      <c r="A27" s="58" t="s">
        <v>38</v>
      </c>
      <c r="B27" s="59" t="s">
        <v>39</v>
      </c>
      <c r="C27" s="60">
        <v>0</v>
      </c>
      <c r="D27" s="60">
        <v>0</v>
      </c>
      <c r="E27" s="62"/>
      <c r="F27" s="89">
        <v>4</v>
      </c>
      <c r="G27" s="88"/>
    </row>
    <row r="28" spans="1:7" s="2" customFormat="1" ht="15" customHeight="1" x14ac:dyDescent="0.25">
      <c r="A28" s="58" t="s">
        <v>40</v>
      </c>
      <c r="B28" s="59" t="s">
        <v>41</v>
      </c>
      <c r="C28" s="60">
        <v>0</v>
      </c>
      <c r="D28" s="60">
        <v>0</v>
      </c>
      <c r="E28" s="62"/>
      <c r="F28" s="89">
        <v>4</v>
      </c>
      <c r="G28" s="88"/>
    </row>
    <row r="29" spans="1:7" s="2" customFormat="1" ht="15" customHeight="1" x14ac:dyDescent="0.25">
      <c r="A29" s="58" t="s">
        <v>156</v>
      </c>
      <c r="B29" s="59" t="s">
        <v>157</v>
      </c>
      <c r="C29" s="60">
        <v>0</v>
      </c>
      <c r="D29" s="60">
        <v>0</v>
      </c>
      <c r="E29" s="62"/>
      <c r="F29" s="89">
        <v>4</v>
      </c>
      <c r="G29" s="88"/>
    </row>
    <row r="30" spans="1:7" s="2" customFormat="1" ht="15" customHeight="1" x14ac:dyDescent="0.25">
      <c r="A30" s="58" t="s">
        <v>42</v>
      </c>
      <c r="B30" s="59" t="s">
        <v>43</v>
      </c>
      <c r="C30" s="60">
        <v>0</v>
      </c>
      <c r="D30" s="60">
        <v>0</v>
      </c>
      <c r="E30" s="62"/>
      <c r="F30" s="89">
        <v>4</v>
      </c>
      <c r="G30" s="88"/>
    </row>
    <row r="31" spans="1:7" s="2" customFormat="1" ht="15" customHeight="1" x14ac:dyDescent="0.25">
      <c r="A31" s="58" t="s">
        <v>44</v>
      </c>
      <c r="B31" s="59" t="s">
        <v>45</v>
      </c>
      <c r="C31" s="60">
        <v>0</v>
      </c>
      <c r="D31" s="60">
        <v>0</v>
      </c>
      <c r="E31" s="62"/>
      <c r="F31" s="89">
        <v>4</v>
      </c>
      <c r="G31" s="88"/>
    </row>
    <row r="32" spans="1:7" s="2" customFormat="1" ht="15" customHeight="1" x14ac:dyDescent="0.25">
      <c r="A32" s="58" t="s">
        <v>46</v>
      </c>
      <c r="B32" s="59" t="s">
        <v>47</v>
      </c>
      <c r="C32" s="60">
        <v>0</v>
      </c>
      <c r="D32" s="60">
        <v>0</v>
      </c>
      <c r="E32" s="62"/>
      <c r="F32" s="89">
        <v>4</v>
      </c>
      <c r="G32" s="88"/>
    </row>
    <row r="33" spans="1:7" s="2" customFormat="1" ht="15" customHeight="1" x14ac:dyDescent="0.25">
      <c r="A33" s="58" t="s">
        <v>48</v>
      </c>
      <c r="B33" s="59" t="s">
        <v>49</v>
      </c>
      <c r="C33" s="60">
        <v>0</v>
      </c>
      <c r="D33" s="60">
        <v>0</v>
      </c>
      <c r="E33" s="62"/>
      <c r="F33" s="89">
        <v>4</v>
      </c>
      <c r="G33" s="88"/>
    </row>
    <row r="34" spans="1:7" s="2" customFormat="1" ht="15" customHeight="1" x14ac:dyDescent="0.25">
      <c r="A34" s="58" t="s">
        <v>50</v>
      </c>
      <c r="B34" s="59" t="s">
        <v>51</v>
      </c>
      <c r="C34" s="60">
        <v>0</v>
      </c>
      <c r="D34" s="60">
        <v>0</v>
      </c>
      <c r="E34" s="62"/>
      <c r="F34" s="89">
        <v>4</v>
      </c>
      <c r="G34" s="88"/>
    </row>
    <row r="35" spans="1:7" s="2" customFormat="1" ht="15" customHeight="1" x14ac:dyDescent="0.25">
      <c r="A35" s="58" t="s">
        <v>52</v>
      </c>
      <c r="B35" s="59" t="s">
        <v>53</v>
      </c>
      <c r="C35" s="60">
        <v>0</v>
      </c>
      <c r="D35" s="60">
        <v>0</v>
      </c>
      <c r="E35" s="62"/>
      <c r="F35" s="89">
        <v>4</v>
      </c>
      <c r="G35" s="88"/>
    </row>
    <row r="36" spans="1:7" s="2" customFormat="1" ht="15" customHeight="1" x14ac:dyDescent="0.25">
      <c r="A36" s="58" t="s">
        <v>54</v>
      </c>
      <c r="B36" s="59" t="s">
        <v>55</v>
      </c>
      <c r="C36" s="60">
        <v>0</v>
      </c>
      <c r="D36" s="60">
        <v>0</v>
      </c>
      <c r="E36" s="62"/>
      <c r="F36" s="89">
        <v>4</v>
      </c>
      <c r="G36" s="88"/>
    </row>
    <row r="37" spans="1:7" s="2" customFormat="1" ht="15" customHeight="1" x14ac:dyDescent="0.25">
      <c r="A37" s="58" t="s">
        <v>56</v>
      </c>
      <c r="B37" s="59" t="s">
        <v>57</v>
      </c>
      <c r="C37" s="60">
        <v>0</v>
      </c>
      <c r="D37" s="60">
        <v>0</v>
      </c>
      <c r="E37" s="62"/>
      <c r="F37" s="89">
        <v>4</v>
      </c>
      <c r="G37" s="88"/>
    </row>
    <row r="38" spans="1:7" s="2" customFormat="1" ht="15" customHeight="1" x14ac:dyDescent="0.25">
      <c r="A38" s="58" t="s">
        <v>58</v>
      </c>
      <c r="B38" s="59" t="s">
        <v>59</v>
      </c>
      <c r="C38" s="60">
        <v>0</v>
      </c>
      <c r="D38" s="60">
        <v>0</v>
      </c>
      <c r="E38" s="62"/>
      <c r="F38" s="89">
        <v>4</v>
      </c>
      <c r="G38" s="88"/>
    </row>
    <row r="39" spans="1:7" s="2" customFormat="1" ht="15" customHeight="1" x14ac:dyDescent="0.25">
      <c r="A39" s="58" t="s">
        <v>60</v>
      </c>
      <c r="B39" s="59" t="s">
        <v>61</v>
      </c>
      <c r="C39" s="60">
        <v>0</v>
      </c>
      <c r="D39" s="60">
        <v>0</v>
      </c>
      <c r="E39" s="62"/>
      <c r="F39" s="89">
        <v>4</v>
      </c>
      <c r="G39" s="88"/>
    </row>
    <row r="40" spans="1:7" s="2" customFormat="1" ht="15" customHeight="1" x14ac:dyDescent="0.25">
      <c r="A40" s="58" t="s">
        <v>142</v>
      </c>
      <c r="B40" s="59" t="s">
        <v>143</v>
      </c>
      <c r="C40" s="60">
        <v>0</v>
      </c>
      <c r="D40" s="60">
        <v>0</v>
      </c>
      <c r="E40" s="62"/>
      <c r="F40" s="89">
        <v>4</v>
      </c>
      <c r="G40" s="88"/>
    </row>
    <row r="41" spans="1:7" s="2" customFormat="1" ht="15" customHeight="1" x14ac:dyDescent="0.25">
      <c r="A41" s="58" t="s">
        <v>144</v>
      </c>
      <c r="B41" s="59" t="s">
        <v>145</v>
      </c>
      <c r="C41" s="60">
        <v>0</v>
      </c>
      <c r="D41" s="60">
        <v>0</v>
      </c>
      <c r="E41" s="62"/>
      <c r="F41" s="89">
        <v>4</v>
      </c>
      <c r="G41" s="88"/>
    </row>
    <row r="42" spans="1:7" s="2" customFormat="1" ht="15" customHeight="1" x14ac:dyDescent="0.25">
      <c r="A42" s="58" t="s">
        <v>62</v>
      </c>
      <c r="B42" s="59" t="s">
        <v>63</v>
      </c>
      <c r="C42" s="60">
        <v>0</v>
      </c>
      <c r="D42" s="60">
        <v>0</v>
      </c>
      <c r="E42" s="62"/>
      <c r="F42" s="89">
        <v>4</v>
      </c>
      <c r="G42" s="88"/>
    </row>
    <row r="43" spans="1:7" s="2" customFormat="1" ht="15" customHeight="1" x14ac:dyDescent="0.25">
      <c r="A43" s="58" t="s">
        <v>64</v>
      </c>
      <c r="B43" s="59" t="s">
        <v>65</v>
      </c>
      <c r="C43" s="60">
        <v>0</v>
      </c>
      <c r="D43" s="60">
        <v>0</v>
      </c>
      <c r="E43" s="62"/>
      <c r="F43" s="89">
        <v>4</v>
      </c>
      <c r="G43" s="88"/>
    </row>
    <row r="44" spans="1:7" s="2" customFormat="1" ht="15" customHeight="1" x14ac:dyDescent="0.25">
      <c r="A44" s="58" t="s">
        <v>66</v>
      </c>
      <c r="B44" s="59" t="s">
        <v>67</v>
      </c>
      <c r="C44" s="60">
        <v>0</v>
      </c>
      <c r="D44" s="60">
        <v>0</v>
      </c>
      <c r="E44" s="62"/>
      <c r="F44" s="89">
        <v>4</v>
      </c>
      <c r="G44" s="88"/>
    </row>
    <row r="45" spans="1:7" s="2" customFormat="1" ht="15" customHeight="1" x14ac:dyDescent="0.25">
      <c r="A45" s="58" t="s">
        <v>68</v>
      </c>
      <c r="B45" s="59" t="s">
        <v>69</v>
      </c>
      <c r="C45" s="60">
        <v>0</v>
      </c>
      <c r="D45" s="60">
        <v>0</v>
      </c>
      <c r="E45" s="62"/>
      <c r="F45" s="89">
        <v>4</v>
      </c>
      <c r="G45" s="88"/>
    </row>
    <row r="46" spans="1:7" s="2" customFormat="1" ht="15" customHeight="1" x14ac:dyDescent="0.25">
      <c r="A46" s="58" t="s">
        <v>148</v>
      </c>
      <c r="B46" s="59" t="s">
        <v>149</v>
      </c>
      <c r="C46" s="60">
        <v>0</v>
      </c>
      <c r="D46" s="60">
        <v>0</v>
      </c>
      <c r="E46" s="62"/>
      <c r="F46" s="89">
        <v>4</v>
      </c>
      <c r="G46" s="88"/>
    </row>
    <row r="47" spans="1:7" s="2" customFormat="1" ht="15" customHeight="1" x14ac:dyDescent="0.25">
      <c r="A47" s="58" t="s">
        <v>70</v>
      </c>
      <c r="B47" s="59" t="s">
        <v>71</v>
      </c>
      <c r="C47" s="60">
        <v>0</v>
      </c>
      <c r="D47" s="63">
        <v>1</v>
      </c>
      <c r="E47" s="62"/>
      <c r="F47" s="89">
        <v>4</v>
      </c>
      <c r="G47" s="88"/>
    </row>
    <row r="48" spans="1:7" s="2" customFormat="1" ht="15" customHeight="1" x14ac:dyDescent="0.25">
      <c r="A48" s="58" t="s">
        <v>72</v>
      </c>
      <c r="B48" s="59" t="s">
        <v>73</v>
      </c>
      <c r="C48" s="60">
        <v>0</v>
      </c>
      <c r="D48" s="60">
        <v>0</v>
      </c>
      <c r="E48" s="62"/>
      <c r="F48" s="89">
        <v>4</v>
      </c>
      <c r="G48" s="88"/>
    </row>
    <row r="49" spans="1:7" s="2" customFormat="1" ht="15" customHeight="1" x14ac:dyDescent="0.25">
      <c r="A49" s="58" t="s">
        <v>86</v>
      </c>
      <c r="B49" s="59" t="s">
        <v>87</v>
      </c>
      <c r="C49" s="60">
        <v>0</v>
      </c>
      <c r="D49" s="60">
        <v>0</v>
      </c>
      <c r="E49" s="62"/>
      <c r="F49" s="89">
        <v>4</v>
      </c>
      <c r="G49" s="88"/>
    </row>
    <row r="50" spans="1:7" s="2" customFormat="1" ht="15" customHeight="1" x14ac:dyDescent="0.25">
      <c r="A50" s="58" t="s">
        <v>150</v>
      </c>
      <c r="B50" s="59" t="s">
        <v>151</v>
      </c>
      <c r="C50" s="60">
        <v>0</v>
      </c>
      <c r="D50" s="60">
        <v>0</v>
      </c>
      <c r="E50" s="62"/>
      <c r="F50" s="89">
        <v>4</v>
      </c>
      <c r="G50" s="88"/>
    </row>
    <row r="51" spans="1:7" s="2" customFormat="1" ht="15" customHeight="1" x14ac:dyDescent="0.25">
      <c r="A51" s="58" t="s">
        <v>154</v>
      </c>
      <c r="B51" s="59" t="s">
        <v>155</v>
      </c>
      <c r="C51" s="60">
        <v>0</v>
      </c>
      <c r="D51" s="60">
        <v>0</v>
      </c>
      <c r="E51" s="62"/>
      <c r="F51" s="89">
        <v>4</v>
      </c>
      <c r="G51" s="88"/>
    </row>
    <row r="52" spans="1:7" ht="15" customHeight="1" x14ac:dyDescent="0.2">
      <c r="A52" s="90"/>
      <c r="B52" s="90" t="s">
        <v>316</v>
      </c>
      <c r="C52" s="92">
        <v>0</v>
      </c>
      <c r="D52" s="94">
        <v>28</v>
      </c>
      <c r="E52" s="92">
        <v>0</v>
      </c>
      <c r="F52" s="93"/>
      <c r="G52" s="88"/>
    </row>
  </sheetData>
  <mergeCells count="7">
    <mergeCell ref="A6:F6"/>
    <mergeCell ref="A8:C9"/>
    <mergeCell ref="D1:F1"/>
    <mergeCell ref="A3:C3"/>
    <mergeCell ref="D3:F4"/>
    <mergeCell ref="A4:C4"/>
    <mergeCell ref="A5:F5"/>
  </mergeCells>
  <pageMargins left="0.39370078740157483" right="0.39370078740157483" top="0.39370078740157483" bottom="0.39370078740157483" header="0" footer="0"/>
  <pageSetup paperSize="9" scale="75" pageOrder="overThenDown"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5"/>
  <sheetViews>
    <sheetView view="pageBreakPreview" zoomScale="120" zoomScaleNormal="100" zoomScaleSheetLayoutView="120" workbookViewId="0"/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7" s="3" customFormat="1" ht="36.950000000000003" customHeight="1" x14ac:dyDescent="0.25">
      <c r="D1" s="167" t="s">
        <v>405</v>
      </c>
      <c r="E1" s="167"/>
      <c r="F1" s="167"/>
    </row>
    <row r="2" spans="1:7" s="2" customFormat="1" ht="15" customHeight="1" x14ac:dyDescent="0.25">
      <c r="F2" s="15" t="s">
        <v>1</v>
      </c>
    </row>
    <row r="3" spans="1:7" s="20" customFormat="1" ht="15.95" customHeight="1" x14ac:dyDescent="0.25">
      <c r="A3" s="204" t="s">
        <v>194</v>
      </c>
      <c r="B3" s="204"/>
      <c r="C3" s="204"/>
      <c r="D3" s="190" t="s">
        <v>338</v>
      </c>
      <c r="E3" s="190"/>
      <c r="F3" s="190"/>
    </row>
    <row r="4" spans="1:7" s="20" customFormat="1" ht="15.95" customHeight="1" x14ac:dyDescent="0.25">
      <c r="A4" s="205" t="s">
        <v>307</v>
      </c>
      <c r="B4" s="205"/>
      <c r="C4" s="205"/>
      <c r="D4" s="191"/>
      <c r="E4" s="191"/>
      <c r="F4" s="191"/>
    </row>
    <row r="5" spans="1:7" s="20" customFormat="1" ht="83.1" customHeight="1" x14ac:dyDescent="0.2">
      <c r="A5" s="177" t="s">
        <v>406</v>
      </c>
      <c r="B5" s="177"/>
      <c r="C5" s="177"/>
      <c r="D5" s="177"/>
      <c r="E5" s="177"/>
      <c r="F5" s="177"/>
    </row>
    <row r="6" spans="1:7" s="16" customFormat="1" ht="15" customHeight="1" x14ac:dyDescent="0.25">
      <c r="A6" s="169" t="s">
        <v>3</v>
      </c>
      <c r="B6" s="169"/>
      <c r="C6" s="169"/>
      <c r="D6" s="169"/>
      <c r="E6" s="169"/>
      <c r="F6" s="169"/>
    </row>
    <row r="7" spans="1:7" s="20" customFormat="1" ht="18.95" customHeight="1" x14ac:dyDescent="0.2"/>
    <row r="8" spans="1:7" s="20" customFormat="1" ht="15" customHeight="1" x14ac:dyDescent="0.25">
      <c r="A8" s="192" t="s">
        <v>402</v>
      </c>
      <c r="B8" s="192"/>
      <c r="C8" s="192"/>
      <c r="F8" s="83" t="s">
        <v>310</v>
      </c>
    </row>
    <row r="9" spans="1:7" s="20" customFormat="1" ht="48.95" customHeight="1" x14ac:dyDescent="0.2">
      <c r="A9" s="203"/>
      <c r="B9" s="203"/>
      <c r="C9" s="203"/>
      <c r="F9" s="84" t="s">
        <v>347</v>
      </c>
    </row>
    <row r="10" spans="1:7" ht="15" customHeight="1" x14ac:dyDescent="0.25"/>
    <row r="11" spans="1:7" s="20" customFormat="1" ht="0.95" customHeight="1" x14ac:dyDescent="0.2"/>
    <row r="12" spans="1:7" s="56" customFormat="1" ht="87.95" customHeight="1" x14ac:dyDescent="0.2">
      <c r="A12" s="19" t="s">
        <v>4</v>
      </c>
      <c r="B12" s="19" t="s">
        <v>5</v>
      </c>
      <c r="C12" s="7" t="s">
        <v>403</v>
      </c>
      <c r="D12" s="7" t="s">
        <v>360</v>
      </c>
      <c r="E12" s="7" t="s">
        <v>404</v>
      </c>
      <c r="F12" s="85" t="s">
        <v>315</v>
      </c>
      <c r="G12" s="86"/>
    </row>
    <row r="13" spans="1:7" s="2" customFormat="1" ht="15" customHeight="1" x14ac:dyDescent="0.25">
      <c r="A13" s="58" t="s">
        <v>128</v>
      </c>
      <c r="B13" s="59" t="s">
        <v>129</v>
      </c>
      <c r="C13" s="60">
        <v>0</v>
      </c>
      <c r="D13" s="63">
        <v>716</v>
      </c>
      <c r="E13" s="62"/>
      <c r="F13" s="89">
        <v>4</v>
      </c>
      <c r="G13" s="88"/>
    </row>
    <row r="14" spans="1:7" s="2" customFormat="1" ht="15" customHeight="1" x14ac:dyDescent="0.25">
      <c r="A14" s="58" t="s">
        <v>126</v>
      </c>
      <c r="B14" s="59" t="s">
        <v>127</v>
      </c>
      <c r="C14" s="60">
        <v>0</v>
      </c>
      <c r="D14" s="63">
        <v>89</v>
      </c>
      <c r="E14" s="62"/>
      <c r="F14" s="89">
        <v>4</v>
      </c>
      <c r="G14" s="88"/>
    </row>
    <row r="15" spans="1:7" s="2" customFormat="1" ht="15" customHeight="1" x14ac:dyDescent="0.25">
      <c r="A15" s="58" t="s">
        <v>12</v>
      </c>
      <c r="B15" s="59" t="s">
        <v>13</v>
      </c>
      <c r="C15" s="60">
        <v>0</v>
      </c>
      <c r="D15" s="63">
        <v>14</v>
      </c>
      <c r="E15" s="62"/>
      <c r="F15" s="89">
        <v>4</v>
      </c>
      <c r="G15" s="88"/>
    </row>
    <row r="16" spans="1:7" s="2" customFormat="1" ht="15" customHeight="1" x14ac:dyDescent="0.25">
      <c r="A16" s="58" t="s">
        <v>134</v>
      </c>
      <c r="B16" s="59" t="s">
        <v>135</v>
      </c>
      <c r="C16" s="60">
        <v>0</v>
      </c>
      <c r="D16" s="66">
        <v>2149</v>
      </c>
      <c r="E16" s="62"/>
      <c r="F16" s="89">
        <v>4</v>
      </c>
      <c r="G16" s="88"/>
    </row>
    <row r="17" spans="1:7" s="2" customFormat="1" ht="15" customHeight="1" x14ac:dyDescent="0.25">
      <c r="A17" s="58" t="s">
        <v>136</v>
      </c>
      <c r="B17" s="59" t="s">
        <v>137</v>
      </c>
      <c r="C17" s="60">
        <v>0</v>
      </c>
      <c r="D17" s="66">
        <v>1337</v>
      </c>
      <c r="E17" s="62"/>
      <c r="F17" s="89">
        <v>4</v>
      </c>
      <c r="G17" s="88"/>
    </row>
    <row r="18" spans="1:7" s="2" customFormat="1" ht="15" customHeight="1" x14ac:dyDescent="0.25">
      <c r="A18" s="58" t="s">
        <v>152</v>
      </c>
      <c r="B18" s="59" t="s">
        <v>153</v>
      </c>
      <c r="C18" s="60">
        <v>0</v>
      </c>
      <c r="D18" s="63">
        <v>749</v>
      </c>
      <c r="E18" s="62"/>
      <c r="F18" s="89">
        <v>4</v>
      </c>
      <c r="G18" s="88"/>
    </row>
    <row r="19" spans="1:7" s="2" customFormat="1" ht="15" customHeight="1" x14ac:dyDescent="0.25">
      <c r="A19" s="58" t="s">
        <v>118</v>
      </c>
      <c r="B19" s="59" t="s">
        <v>119</v>
      </c>
      <c r="C19" s="60">
        <v>0</v>
      </c>
      <c r="D19" s="63">
        <v>448</v>
      </c>
      <c r="E19" s="62"/>
      <c r="F19" s="89">
        <v>4</v>
      </c>
      <c r="G19" s="88"/>
    </row>
    <row r="20" spans="1:7" s="2" customFormat="1" ht="15" customHeight="1" x14ac:dyDescent="0.25">
      <c r="A20" s="58" t="s">
        <v>26</v>
      </c>
      <c r="B20" s="59" t="s">
        <v>27</v>
      </c>
      <c r="C20" s="60">
        <v>0</v>
      </c>
      <c r="D20" s="63">
        <v>306</v>
      </c>
      <c r="E20" s="62"/>
      <c r="F20" s="89">
        <v>4</v>
      </c>
      <c r="G20" s="88"/>
    </row>
    <row r="21" spans="1:7" s="2" customFormat="1" ht="15" customHeight="1" x14ac:dyDescent="0.25">
      <c r="A21" s="58" t="s">
        <v>122</v>
      </c>
      <c r="B21" s="59" t="s">
        <v>123</v>
      </c>
      <c r="C21" s="60">
        <v>0</v>
      </c>
      <c r="D21" s="66">
        <v>1171</v>
      </c>
      <c r="E21" s="62"/>
      <c r="F21" s="89">
        <v>4</v>
      </c>
      <c r="G21" s="88"/>
    </row>
    <row r="22" spans="1:7" s="2" customFormat="1" ht="15" customHeight="1" x14ac:dyDescent="0.25">
      <c r="A22" s="58" t="s">
        <v>146</v>
      </c>
      <c r="B22" s="59" t="s">
        <v>147</v>
      </c>
      <c r="C22" s="60">
        <v>0</v>
      </c>
      <c r="D22" s="63">
        <v>734</v>
      </c>
      <c r="E22" s="62"/>
      <c r="F22" s="89">
        <v>4</v>
      </c>
      <c r="G22" s="88"/>
    </row>
    <row r="23" spans="1:7" s="2" customFormat="1" ht="15" customHeight="1" x14ac:dyDescent="0.25">
      <c r="A23" s="58" t="s">
        <v>138</v>
      </c>
      <c r="B23" s="59" t="s">
        <v>139</v>
      </c>
      <c r="C23" s="60">
        <v>0</v>
      </c>
      <c r="D23" s="63">
        <v>224</v>
      </c>
      <c r="E23" s="62"/>
      <c r="F23" s="89">
        <v>4</v>
      </c>
      <c r="G23" s="88"/>
    </row>
    <row r="24" spans="1:7" s="2" customFormat="1" ht="15" customHeight="1" x14ac:dyDescent="0.25">
      <c r="A24" s="58" t="s">
        <v>30</v>
      </c>
      <c r="B24" s="59" t="s">
        <v>31</v>
      </c>
      <c r="C24" s="60">
        <v>0</v>
      </c>
      <c r="D24" s="63">
        <v>106</v>
      </c>
      <c r="E24" s="62"/>
      <c r="F24" s="89">
        <v>4</v>
      </c>
      <c r="G24" s="88"/>
    </row>
    <row r="25" spans="1:7" s="2" customFormat="1" ht="15" customHeight="1" x14ac:dyDescent="0.25">
      <c r="A25" s="58" t="s">
        <v>32</v>
      </c>
      <c r="B25" s="59" t="s">
        <v>33</v>
      </c>
      <c r="C25" s="60">
        <v>0</v>
      </c>
      <c r="D25" s="63">
        <v>217</v>
      </c>
      <c r="E25" s="62"/>
      <c r="F25" s="89">
        <v>4</v>
      </c>
      <c r="G25" s="88"/>
    </row>
    <row r="26" spans="1:7" s="2" customFormat="1" ht="15" customHeight="1" x14ac:dyDescent="0.25">
      <c r="A26" s="58" t="s">
        <v>34</v>
      </c>
      <c r="B26" s="59" t="s">
        <v>35</v>
      </c>
      <c r="C26" s="60">
        <v>0</v>
      </c>
      <c r="D26" s="63">
        <v>113</v>
      </c>
      <c r="E26" s="62"/>
      <c r="F26" s="89">
        <v>4</v>
      </c>
      <c r="G26" s="88"/>
    </row>
    <row r="27" spans="1:7" s="2" customFormat="1" ht="15" customHeight="1" x14ac:dyDescent="0.25">
      <c r="A27" s="58" t="s">
        <v>140</v>
      </c>
      <c r="B27" s="59" t="s">
        <v>141</v>
      </c>
      <c r="C27" s="60">
        <v>0</v>
      </c>
      <c r="D27" s="63">
        <v>403</v>
      </c>
      <c r="E27" s="62"/>
      <c r="F27" s="89">
        <v>4</v>
      </c>
      <c r="G27" s="88"/>
    </row>
    <row r="28" spans="1:7" s="2" customFormat="1" ht="15" customHeight="1" x14ac:dyDescent="0.25">
      <c r="A28" s="58" t="s">
        <v>36</v>
      </c>
      <c r="B28" s="59" t="s">
        <v>37</v>
      </c>
      <c r="C28" s="60">
        <v>0</v>
      </c>
      <c r="D28" s="63">
        <v>560</v>
      </c>
      <c r="E28" s="62"/>
      <c r="F28" s="89">
        <v>4</v>
      </c>
      <c r="G28" s="88"/>
    </row>
    <row r="29" spans="1:7" s="2" customFormat="1" ht="15" customHeight="1" x14ac:dyDescent="0.25">
      <c r="A29" s="58" t="s">
        <v>38</v>
      </c>
      <c r="B29" s="59" t="s">
        <v>39</v>
      </c>
      <c r="C29" s="60">
        <v>0</v>
      </c>
      <c r="D29" s="63">
        <v>181</v>
      </c>
      <c r="E29" s="62"/>
      <c r="F29" s="89">
        <v>4</v>
      </c>
      <c r="G29" s="88"/>
    </row>
    <row r="30" spans="1:7" s="2" customFormat="1" ht="15" customHeight="1" x14ac:dyDescent="0.25">
      <c r="A30" s="58" t="s">
        <v>40</v>
      </c>
      <c r="B30" s="59" t="s">
        <v>41</v>
      </c>
      <c r="C30" s="60">
        <v>0</v>
      </c>
      <c r="D30" s="63">
        <v>136</v>
      </c>
      <c r="E30" s="62"/>
      <c r="F30" s="89">
        <v>4</v>
      </c>
      <c r="G30" s="88"/>
    </row>
    <row r="31" spans="1:7" s="2" customFormat="1" ht="15" customHeight="1" x14ac:dyDescent="0.25">
      <c r="A31" s="58" t="s">
        <v>156</v>
      </c>
      <c r="B31" s="59" t="s">
        <v>157</v>
      </c>
      <c r="C31" s="60">
        <v>0</v>
      </c>
      <c r="D31" s="63">
        <v>567</v>
      </c>
      <c r="E31" s="62"/>
      <c r="F31" s="89">
        <v>4</v>
      </c>
      <c r="G31" s="88"/>
    </row>
    <row r="32" spans="1:7" s="2" customFormat="1" ht="15" customHeight="1" x14ac:dyDescent="0.25">
      <c r="A32" s="58" t="s">
        <v>42</v>
      </c>
      <c r="B32" s="59" t="s">
        <v>43</v>
      </c>
      <c r="C32" s="60">
        <v>0</v>
      </c>
      <c r="D32" s="63">
        <v>408</v>
      </c>
      <c r="E32" s="62"/>
      <c r="F32" s="89">
        <v>4</v>
      </c>
      <c r="G32" s="88"/>
    </row>
    <row r="33" spans="1:7" s="2" customFormat="1" ht="15" customHeight="1" x14ac:dyDescent="0.25">
      <c r="A33" s="58" t="s">
        <v>44</v>
      </c>
      <c r="B33" s="59" t="s">
        <v>45</v>
      </c>
      <c r="C33" s="60">
        <v>0</v>
      </c>
      <c r="D33" s="63">
        <v>209</v>
      </c>
      <c r="E33" s="62"/>
      <c r="F33" s="89">
        <v>4</v>
      </c>
      <c r="G33" s="88"/>
    </row>
    <row r="34" spans="1:7" s="2" customFormat="1" ht="15" customHeight="1" x14ac:dyDescent="0.25">
      <c r="A34" s="58" t="s">
        <v>46</v>
      </c>
      <c r="B34" s="59" t="s">
        <v>47</v>
      </c>
      <c r="C34" s="60">
        <v>0</v>
      </c>
      <c r="D34" s="63">
        <v>315</v>
      </c>
      <c r="E34" s="62"/>
      <c r="F34" s="89">
        <v>4</v>
      </c>
      <c r="G34" s="88"/>
    </row>
    <row r="35" spans="1:7" s="2" customFormat="1" ht="15" customHeight="1" x14ac:dyDescent="0.25">
      <c r="A35" s="58" t="s">
        <v>48</v>
      </c>
      <c r="B35" s="59" t="s">
        <v>49</v>
      </c>
      <c r="C35" s="60">
        <v>0</v>
      </c>
      <c r="D35" s="63">
        <v>174</v>
      </c>
      <c r="E35" s="62"/>
      <c r="F35" s="89">
        <v>4</v>
      </c>
      <c r="G35" s="88"/>
    </row>
    <row r="36" spans="1:7" s="2" customFormat="1" ht="15" customHeight="1" x14ac:dyDescent="0.25">
      <c r="A36" s="58" t="s">
        <v>50</v>
      </c>
      <c r="B36" s="59" t="s">
        <v>51</v>
      </c>
      <c r="C36" s="60">
        <v>0</v>
      </c>
      <c r="D36" s="63">
        <v>649</v>
      </c>
      <c r="E36" s="62"/>
      <c r="F36" s="89">
        <v>4</v>
      </c>
      <c r="G36" s="88"/>
    </row>
    <row r="37" spans="1:7" s="2" customFormat="1" ht="15" customHeight="1" x14ac:dyDescent="0.25">
      <c r="A37" s="58" t="s">
        <v>52</v>
      </c>
      <c r="B37" s="59" t="s">
        <v>53</v>
      </c>
      <c r="C37" s="60">
        <v>0</v>
      </c>
      <c r="D37" s="63">
        <v>267</v>
      </c>
      <c r="E37" s="62"/>
      <c r="F37" s="89">
        <v>4</v>
      </c>
      <c r="G37" s="88"/>
    </row>
    <row r="38" spans="1:7" s="2" customFormat="1" ht="15" customHeight="1" x14ac:dyDescent="0.25">
      <c r="A38" s="58" t="s">
        <v>54</v>
      </c>
      <c r="B38" s="59" t="s">
        <v>55</v>
      </c>
      <c r="C38" s="60">
        <v>0</v>
      </c>
      <c r="D38" s="63">
        <v>135</v>
      </c>
      <c r="E38" s="62"/>
      <c r="F38" s="89">
        <v>4</v>
      </c>
      <c r="G38" s="88"/>
    </row>
    <row r="39" spans="1:7" s="2" customFormat="1" ht="15" customHeight="1" x14ac:dyDescent="0.25">
      <c r="A39" s="58" t="s">
        <v>56</v>
      </c>
      <c r="B39" s="59" t="s">
        <v>57</v>
      </c>
      <c r="C39" s="60">
        <v>0</v>
      </c>
      <c r="D39" s="63">
        <v>192</v>
      </c>
      <c r="E39" s="62"/>
      <c r="F39" s="89">
        <v>4</v>
      </c>
      <c r="G39" s="88"/>
    </row>
    <row r="40" spans="1:7" s="2" customFormat="1" ht="15" customHeight="1" x14ac:dyDescent="0.25">
      <c r="A40" s="58" t="s">
        <v>58</v>
      </c>
      <c r="B40" s="59" t="s">
        <v>59</v>
      </c>
      <c r="C40" s="60">
        <v>0</v>
      </c>
      <c r="D40" s="63">
        <v>270</v>
      </c>
      <c r="E40" s="62"/>
      <c r="F40" s="89">
        <v>4</v>
      </c>
      <c r="G40" s="88"/>
    </row>
    <row r="41" spans="1:7" s="2" customFormat="1" ht="15" customHeight="1" x14ac:dyDescent="0.25">
      <c r="A41" s="58" t="s">
        <v>60</v>
      </c>
      <c r="B41" s="59" t="s">
        <v>61</v>
      </c>
      <c r="C41" s="60">
        <v>0</v>
      </c>
      <c r="D41" s="63">
        <v>186</v>
      </c>
      <c r="E41" s="62"/>
      <c r="F41" s="89">
        <v>4</v>
      </c>
      <c r="G41" s="88"/>
    </row>
    <row r="42" spans="1:7" s="2" customFormat="1" ht="15" customHeight="1" x14ac:dyDescent="0.25">
      <c r="A42" s="58" t="s">
        <v>142</v>
      </c>
      <c r="B42" s="59" t="s">
        <v>143</v>
      </c>
      <c r="C42" s="60">
        <v>0</v>
      </c>
      <c r="D42" s="63">
        <v>537</v>
      </c>
      <c r="E42" s="62"/>
      <c r="F42" s="89">
        <v>4</v>
      </c>
      <c r="G42" s="88"/>
    </row>
    <row r="43" spans="1:7" s="2" customFormat="1" ht="15" customHeight="1" x14ac:dyDescent="0.25">
      <c r="A43" s="58" t="s">
        <v>144</v>
      </c>
      <c r="B43" s="59" t="s">
        <v>145</v>
      </c>
      <c r="C43" s="60">
        <v>0</v>
      </c>
      <c r="D43" s="63">
        <v>448</v>
      </c>
      <c r="E43" s="62"/>
      <c r="F43" s="89">
        <v>4</v>
      </c>
      <c r="G43" s="88"/>
    </row>
    <row r="44" spans="1:7" s="2" customFormat="1" ht="15" customHeight="1" x14ac:dyDescent="0.25">
      <c r="A44" s="58" t="s">
        <v>62</v>
      </c>
      <c r="B44" s="59" t="s">
        <v>63</v>
      </c>
      <c r="C44" s="60">
        <v>0</v>
      </c>
      <c r="D44" s="63">
        <v>164</v>
      </c>
      <c r="E44" s="62"/>
      <c r="F44" s="89">
        <v>4</v>
      </c>
      <c r="G44" s="88"/>
    </row>
    <row r="45" spans="1:7" s="2" customFormat="1" ht="15" customHeight="1" x14ac:dyDescent="0.25">
      <c r="A45" s="58" t="s">
        <v>64</v>
      </c>
      <c r="B45" s="59" t="s">
        <v>65</v>
      </c>
      <c r="C45" s="60">
        <v>0</v>
      </c>
      <c r="D45" s="63">
        <v>306</v>
      </c>
      <c r="E45" s="62"/>
      <c r="F45" s="89">
        <v>4</v>
      </c>
      <c r="G45" s="88"/>
    </row>
    <row r="46" spans="1:7" s="2" customFormat="1" ht="15" customHeight="1" x14ac:dyDescent="0.25">
      <c r="A46" s="58" t="s">
        <v>66</v>
      </c>
      <c r="B46" s="59" t="s">
        <v>67</v>
      </c>
      <c r="C46" s="60">
        <v>0</v>
      </c>
      <c r="D46" s="63">
        <v>118</v>
      </c>
      <c r="E46" s="62"/>
      <c r="F46" s="89">
        <v>4</v>
      </c>
      <c r="G46" s="88"/>
    </row>
    <row r="47" spans="1:7" s="2" customFormat="1" ht="15" customHeight="1" x14ac:dyDescent="0.25">
      <c r="A47" s="58" t="s">
        <v>68</v>
      </c>
      <c r="B47" s="59" t="s">
        <v>69</v>
      </c>
      <c r="C47" s="60">
        <v>0</v>
      </c>
      <c r="D47" s="63">
        <v>185</v>
      </c>
      <c r="E47" s="62"/>
      <c r="F47" s="89">
        <v>4</v>
      </c>
      <c r="G47" s="88"/>
    </row>
    <row r="48" spans="1:7" s="2" customFormat="1" ht="15" customHeight="1" x14ac:dyDescent="0.25">
      <c r="A48" s="58" t="s">
        <v>148</v>
      </c>
      <c r="B48" s="59" t="s">
        <v>149</v>
      </c>
      <c r="C48" s="60">
        <v>0</v>
      </c>
      <c r="D48" s="63">
        <v>16</v>
      </c>
      <c r="E48" s="62"/>
      <c r="F48" s="89">
        <v>4</v>
      </c>
      <c r="G48" s="88"/>
    </row>
    <row r="49" spans="1:7" s="2" customFormat="1" ht="15" customHeight="1" x14ac:dyDescent="0.25">
      <c r="A49" s="58" t="s">
        <v>70</v>
      </c>
      <c r="B49" s="59" t="s">
        <v>71</v>
      </c>
      <c r="C49" s="60">
        <v>0</v>
      </c>
      <c r="D49" s="63">
        <v>609</v>
      </c>
      <c r="E49" s="62"/>
      <c r="F49" s="89">
        <v>4</v>
      </c>
      <c r="G49" s="88"/>
    </row>
    <row r="50" spans="1:7" s="2" customFormat="1" ht="15" customHeight="1" x14ac:dyDescent="0.25">
      <c r="A50" s="58" t="s">
        <v>72</v>
      </c>
      <c r="B50" s="59" t="s">
        <v>73</v>
      </c>
      <c r="C50" s="60">
        <v>0</v>
      </c>
      <c r="D50" s="63">
        <v>17</v>
      </c>
      <c r="E50" s="62"/>
      <c r="F50" s="89">
        <v>4</v>
      </c>
      <c r="G50" s="88"/>
    </row>
    <row r="51" spans="1:7" s="2" customFormat="1" ht="15" customHeight="1" x14ac:dyDescent="0.25">
      <c r="A51" s="58" t="s">
        <v>74</v>
      </c>
      <c r="B51" s="59" t="s">
        <v>75</v>
      </c>
      <c r="C51" s="60">
        <v>0</v>
      </c>
      <c r="D51" s="63">
        <v>5</v>
      </c>
      <c r="E51" s="62"/>
      <c r="F51" s="89">
        <v>4</v>
      </c>
      <c r="G51" s="88"/>
    </row>
    <row r="52" spans="1:7" s="2" customFormat="1" ht="15" customHeight="1" x14ac:dyDescent="0.25">
      <c r="A52" s="58" t="s">
        <v>76</v>
      </c>
      <c r="B52" s="59" t="s">
        <v>77</v>
      </c>
      <c r="C52" s="60">
        <v>0</v>
      </c>
      <c r="D52" s="63">
        <v>25</v>
      </c>
      <c r="E52" s="62"/>
      <c r="F52" s="89">
        <v>4</v>
      </c>
      <c r="G52" s="88"/>
    </row>
    <row r="53" spans="1:7" s="2" customFormat="1" ht="15" customHeight="1" x14ac:dyDescent="0.25">
      <c r="A53" s="58" t="s">
        <v>150</v>
      </c>
      <c r="B53" s="59" t="s">
        <v>151</v>
      </c>
      <c r="C53" s="60">
        <v>0</v>
      </c>
      <c r="D53" s="63">
        <v>466</v>
      </c>
      <c r="E53" s="62"/>
      <c r="F53" s="89">
        <v>4</v>
      </c>
      <c r="G53" s="88"/>
    </row>
    <row r="54" spans="1:7" s="2" customFormat="1" ht="15" customHeight="1" x14ac:dyDescent="0.25">
      <c r="A54" s="58" t="s">
        <v>154</v>
      </c>
      <c r="B54" s="59" t="s">
        <v>155</v>
      </c>
      <c r="C54" s="60">
        <v>0</v>
      </c>
      <c r="D54" s="63">
        <v>433</v>
      </c>
      <c r="E54" s="62"/>
      <c r="F54" s="89">
        <v>4</v>
      </c>
      <c r="G54" s="88"/>
    </row>
    <row r="55" spans="1:7" ht="15" customHeight="1" x14ac:dyDescent="0.2">
      <c r="A55" s="90"/>
      <c r="B55" s="90" t="s">
        <v>316</v>
      </c>
      <c r="C55" s="92">
        <v>0</v>
      </c>
      <c r="D55" s="91">
        <v>16354</v>
      </c>
      <c r="E55" s="92">
        <v>0</v>
      </c>
      <c r="F55" s="93"/>
      <c r="G55" s="88"/>
    </row>
  </sheetData>
  <mergeCells count="7">
    <mergeCell ref="A6:F6"/>
    <mergeCell ref="A8:C9"/>
    <mergeCell ref="D1:F1"/>
    <mergeCell ref="A3:C3"/>
    <mergeCell ref="D3:F4"/>
    <mergeCell ref="A4:C4"/>
    <mergeCell ref="A5:F5"/>
  </mergeCells>
  <pageMargins left="0.39370078740157483" right="0.39370078740157483" top="0.39370078740157483" bottom="0.39370078740157483" header="0" footer="0"/>
  <pageSetup paperSize="9" scale="75" pageOrder="overThenDown" orientation="portrait" r:id="rId1"/>
  <colBreaks count="1" manualBreakCount="1">
    <brk id="6" max="1048575" man="1"/>
  </colBreaks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J44"/>
  <sheetViews>
    <sheetView view="pageBreakPreview" zoomScale="130" zoomScaleNormal="100" zoomScaleSheetLayoutView="130" workbookViewId="0"/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2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0" width="9" style="3" customWidth="1"/>
  </cols>
  <sheetData>
    <row r="1" spans="1:10" s="3" customFormat="1" ht="36.950000000000003" customHeight="1" x14ac:dyDescent="0.25">
      <c r="H1" s="167" t="s">
        <v>407</v>
      </c>
      <c r="I1" s="167"/>
      <c r="J1" s="167"/>
    </row>
    <row r="2" spans="1:10" s="2" customFormat="1" ht="15" customHeight="1" x14ac:dyDescent="0.25">
      <c r="I2" s="15" t="s">
        <v>1</v>
      </c>
    </row>
    <row r="3" spans="1:10" ht="15.95" customHeight="1" x14ac:dyDescent="0.25">
      <c r="A3" s="54" t="s">
        <v>194</v>
      </c>
      <c r="F3" s="206" t="s">
        <v>338</v>
      </c>
      <c r="G3" s="206"/>
      <c r="H3" s="206"/>
      <c r="I3" s="206"/>
      <c r="J3" s="206"/>
    </row>
    <row r="4" spans="1:10" s="20" customFormat="1" ht="15.95" customHeight="1" x14ac:dyDescent="0.25">
      <c r="A4" s="55" t="s">
        <v>408</v>
      </c>
    </row>
    <row r="5" spans="1:10" s="20" customFormat="1" ht="78" customHeight="1" x14ac:dyDescent="0.2">
      <c r="A5" s="177" t="s">
        <v>409</v>
      </c>
      <c r="B5" s="177"/>
      <c r="C5" s="177"/>
      <c r="D5" s="177"/>
      <c r="E5" s="177"/>
      <c r="F5" s="177"/>
      <c r="G5" s="177"/>
      <c r="H5" s="177"/>
      <c r="I5" s="177"/>
      <c r="J5" s="177"/>
    </row>
    <row r="6" spans="1:10" s="16" customFormat="1" ht="15" customHeight="1" x14ac:dyDescent="0.25">
      <c r="A6" s="169" t="s">
        <v>3</v>
      </c>
      <c r="B6" s="169"/>
      <c r="C6" s="169"/>
      <c r="D6" s="169"/>
      <c r="E6" s="169"/>
      <c r="F6" s="169"/>
      <c r="G6" s="169"/>
      <c r="H6" s="169"/>
      <c r="I6" s="169"/>
      <c r="J6" s="169"/>
    </row>
    <row r="7" spans="1:10" s="20" customFormat="1" ht="18.95" customHeight="1" x14ac:dyDescent="0.2"/>
    <row r="8" spans="1:10" s="20" customFormat="1" ht="15" customHeight="1" x14ac:dyDescent="0.25">
      <c r="A8" s="192" t="s">
        <v>410</v>
      </c>
      <c r="B8" s="192"/>
      <c r="C8" s="192"/>
      <c r="D8" s="192" t="s">
        <v>411</v>
      </c>
      <c r="E8" s="192"/>
      <c r="F8" s="192"/>
      <c r="G8" s="192"/>
      <c r="H8" s="207" t="s">
        <v>310</v>
      </c>
      <c r="I8" s="207"/>
      <c r="J8" s="207"/>
    </row>
    <row r="9" spans="1:10" s="20" customFormat="1" ht="50.1" customHeight="1" x14ac:dyDescent="0.2">
      <c r="A9" s="193"/>
      <c r="B9" s="193"/>
      <c r="C9" s="193"/>
      <c r="D9" s="193"/>
      <c r="E9" s="193"/>
      <c r="F9" s="193"/>
      <c r="G9" s="193"/>
      <c r="H9" s="208" t="s">
        <v>320</v>
      </c>
      <c r="I9" s="208"/>
      <c r="J9" s="208"/>
    </row>
    <row r="10" spans="1:10" s="20" customFormat="1" ht="15" customHeight="1" x14ac:dyDescent="0.2"/>
    <row r="11" spans="1:10" s="56" customFormat="1" ht="15" customHeight="1" x14ac:dyDescent="0.2">
      <c r="A11" s="173" t="s">
        <v>4</v>
      </c>
      <c r="B11" s="173" t="s">
        <v>5</v>
      </c>
      <c r="C11" s="211" t="s">
        <v>256</v>
      </c>
      <c r="D11" s="211"/>
      <c r="E11" s="211"/>
      <c r="F11" s="211" t="s">
        <v>257</v>
      </c>
      <c r="G11" s="211"/>
      <c r="H11" s="211"/>
      <c r="I11" s="212" t="s">
        <v>412</v>
      </c>
      <c r="J11" s="209" t="s">
        <v>315</v>
      </c>
    </row>
    <row r="12" spans="1:10" s="2" customFormat="1" ht="155.1" customHeight="1" x14ac:dyDescent="0.25">
      <c r="A12" s="174"/>
      <c r="B12" s="174"/>
      <c r="C12" s="57" t="s">
        <v>413</v>
      </c>
      <c r="D12" s="57" t="s">
        <v>414</v>
      </c>
      <c r="E12" s="57" t="s">
        <v>415</v>
      </c>
      <c r="F12" s="57" t="s">
        <v>413</v>
      </c>
      <c r="G12" s="57" t="s">
        <v>414</v>
      </c>
      <c r="H12" s="57" t="s">
        <v>415</v>
      </c>
      <c r="I12" s="213"/>
      <c r="J12" s="210"/>
    </row>
    <row r="13" spans="1:10" s="2" customFormat="1" ht="15" customHeight="1" x14ac:dyDescent="0.25">
      <c r="A13" s="58" t="s">
        <v>126</v>
      </c>
      <c r="B13" s="59" t="s">
        <v>127</v>
      </c>
      <c r="C13" s="66">
        <v>1333</v>
      </c>
      <c r="D13" s="66">
        <v>4158</v>
      </c>
      <c r="E13" s="67">
        <v>32.058680000000003</v>
      </c>
      <c r="F13" s="66">
        <v>1382</v>
      </c>
      <c r="G13" s="66">
        <v>4189</v>
      </c>
      <c r="H13" s="68">
        <v>32.991169999999997</v>
      </c>
      <c r="I13" s="69">
        <v>2.9087000000000001</v>
      </c>
      <c r="J13" s="89">
        <v>2</v>
      </c>
    </row>
    <row r="14" spans="1:10" s="2" customFormat="1" ht="15" customHeight="1" x14ac:dyDescent="0.25">
      <c r="A14" s="58" t="s">
        <v>12</v>
      </c>
      <c r="B14" s="59" t="s">
        <v>13</v>
      </c>
      <c r="C14" s="63">
        <v>102</v>
      </c>
      <c r="D14" s="63">
        <v>312</v>
      </c>
      <c r="E14" s="67">
        <v>32.692309999999999</v>
      </c>
      <c r="F14" s="63">
        <v>81</v>
      </c>
      <c r="G14" s="63">
        <v>327</v>
      </c>
      <c r="H14" s="68">
        <v>24.77064</v>
      </c>
      <c r="I14" s="68">
        <v>-24.230989999999998</v>
      </c>
      <c r="J14" s="89">
        <v>3</v>
      </c>
    </row>
    <row r="15" spans="1:10" s="2" customFormat="1" ht="15" customHeight="1" x14ac:dyDescent="0.25">
      <c r="A15" s="58" t="s">
        <v>136</v>
      </c>
      <c r="B15" s="59" t="s">
        <v>137</v>
      </c>
      <c r="C15" s="66">
        <v>19785</v>
      </c>
      <c r="D15" s="66">
        <v>62349</v>
      </c>
      <c r="E15" s="67">
        <v>31.732669999999999</v>
      </c>
      <c r="F15" s="66">
        <v>23160</v>
      </c>
      <c r="G15" s="66">
        <v>63198</v>
      </c>
      <c r="H15" s="68">
        <v>36.646729999999998</v>
      </c>
      <c r="I15" s="68">
        <v>15.485810000000001</v>
      </c>
      <c r="J15" s="89">
        <v>2</v>
      </c>
    </row>
    <row r="16" spans="1:10" s="2" customFormat="1" ht="15" customHeight="1" x14ac:dyDescent="0.25">
      <c r="A16" s="58" t="s">
        <v>152</v>
      </c>
      <c r="B16" s="59" t="s">
        <v>153</v>
      </c>
      <c r="C16" s="66">
        <v>21035</v>
      </c>
      <c r="D16" s="66">
        <v>59577</v>
      </c>
      <c r="E16" s="67">
        <v>35.307250000000003</v>
      </c>
      <c r="F16" s="66">
        <v>21658</v>
      </c>
      <c r="G16" s="66">
        <v>60120</v>
      </c>
      <c r="H16" s="68">
        <v>36.024619999999999</v>
      </c>
      <c r="I16" s="68">
        <v>2.03179</v>
      </c>
      <c r="J16" s="89">
        <v>2</v>
      </c>
    </row>
    <row r="17" spans="1:10" s="2" customFormat="1" ht="15" customHeight="1" x14ac:dyDescent="0.25">
      <c r="A17" s="58" t="s">
        <v>26</v>
      </c>
      <c r="B17" s="59" t="s">
        <v>27</v>
      </c>
      <c r="C17" s="66">
        <v>2777</v>
      </c>
      <c r="D17" s="66">
        <v>8146</v>
      </c>
      <c r="E17" s="67">
        <v>34.090350000000001</v>
      </c>
      <c r="F17" s="66">
        <v>2961</v>
      </c>
      <c r="G17" s="66">
        <v>8019</v>
      </c>
      <c r="H17" s="69">
        <v>36.924799999999998</v>
      </c>
      <c r="I17" s="68">
        <v>8.3145199999999999</v>
      </c>
      <c r="J17" s="89">
        <v>2</v>
      </c>
    </row>
    <row r="18" spans="1:10" s="2" customFormat="1" ht="15" customHeight="1" x14ac:dyDescent="0.25">
      <c r="A18" s="58" t="s">
        <v>122</v>
      </c>
      <c r="B18" s="59" t="s">
        <v>123</v>
      </c>
      <c r="C18" s="66">
        <v>12482</v>
      </c>
      <c r="D18" s="66">
        <v>36055</v>
      </c>
      <c r="E18" s="67">
        <v>34.619329999999998</v>
      </c>
      <c r="F18" s="66">
        <v>11525</v>
      </c>
      <c r="G18" s="66">
        <v>36378</v>
      </c>
      <c r="H18" s="68">
        <v>31.681239999999999</v>
      </c>
      <c r="I18" s="68">
        <v>-8.4868500000000004</v>
      </c>
      <c r="J18" s="89">
        <v>3</v>
      </c>
    </row>
    <row r="19" spans="1:10" s="2" customFormat="1" ht="15" customHeight="1" x14ac:dyDescent="0.25">
      <c r="A19" s="58" t="s">
        <v>146</v>
      </c>
      <c r="B19" s="59" t="s">
        <v>147</v>
      </c>
      <c r="C19" s="66">
        <v>8799</v>
      </c>
      <c r="D19" s="66">
        <v>20872</v>
      </c>
      <c r="E19" s="67">
        <v>42.156959999999998</v>
      </c>
      <c r="F19" s="66">
        <v>7791</v>
      </c>
      <c r="G19" s="66">
        <v>20898</v>
      </c>
      <c r="H19" s="68">
        <v>37.281080000000003</v>
      </c>
      <c r="I19" s="68">
        <v>-11.56601</v>
      </c>
      <c r="J19" s="89">
        <v>3</v>
      </c>
    </row>
    <row r="20" spans="1:10" s="2" customFormat="1" ht="15" customHeight="1" x14ac:dyDescent="0.25">
      <c r="A20" s="58" t="s">
        <v>30</v>
      </c>
      <c r="B20" s="59" t="s">
        <v>31</v>
      </c>
      <c r="C20" s="66">
        <v>1443</v>
      </c>
      <c r="D20" s="66">
        <v>4539</v>
      </c>
      <c r="E20" s="67">
        <v>31.791139999999999</v>
      </c>
      <c r="F20" s="66">
        <v>1267</v>
      </c>
      <c r="G20" s="66">
        <v>4480</v>
      </c>
      <c r="H20" s="68">
        <v>28.28125</v>
      </c>
      <c r="I20" s="68">
        <v>-11.040469999999999</v>
      </c>
      <c r="J20" s="89">
        <v>3</v>
      </c>
    </row>
    <row r="21" spans="1:10" s="2" customFormat="1" ht="15" customHeight="1" x14ac:dyDescent="0.25">
      <c r="A21" s="58" t="s">
        <v>32</v>
      </c>
      <c r="B21" s="59" t="s">
        <v>33</v>
      </c>
      <c r="C21" s="66">
        <v>1953</v>
      </c>
      <c r="D21" s="66">
        <v>5902</v>
      </c>
      <c r="E21" s="67">
        <v>33.090479999999999</v>
      </c>
      <c r="F21" s="66">
        <v>1614</v>
      </c>
      <c r="G21" s="66">
        <v>5811</v>
      </c>
      <c r="H21" s="68">
        <v>27.774909999999998</v>
      </c>
      <c r="I21" s="68">
        <v>-16.063739999999999</v>
      </c>
      <c r="J21" s="89">
        <v>3</v>
      </c>
    </row>
    <row r="22" spans="1:10" s="2" customFormat="1" ht="15" customHeight="1" x14ac:dyDescent="0.25">
      <c r="A22" s="58" t="s">
        <v>34</v>
      </c>
      <c r="B22" s="59" t="s">
        <v>35</v>
      </c>
      <c r="C22" s="66">
        <v>2145</v>
      </c>
      <c r="D22" s="66">
        <v>4964</v>
      </c>
      <c r="E22" s="67">
        <v>43.211120000000001</v>
      </c>
      <c r="F22" s="66">
        <v>2007</v>
      </c>
      <c r="G22" s="66">
        <v>4890</v>
      </c>
      <c r="H22" s="68">
        <v>41.042940000000002</v>
      </c>
      <c r="I22" s="68">
        <v>-5.0176400000000001</v>
      </c>
      <c r="J22" s="89">
        <v>3</v>
      </c>
    </row>
    <row r="23" spans="1:10" s="2" customFormat="1" ht="15" customHeight="1" x14ac:dyDescent="0.25">
      <c r="A23" s="58" t="s">
        <v>36</v>
      </c>
      <c r="B23" s="59" t="s">
        <v>37</v>
      </c>
      <c r="C23" s="66">
        <v>4433</v>
      </c>
      <c r="D23" s="66">
        <v>14188</v>
      </c>
      <c r="E23" s="67">
        <v>31.244710000000001</v>
      </c>
      <c r="F23" s="66">
        <v>4460</v>
      </c>
      <c r="G23" s="66">
        <v>14206</v>
      </c>
      <c r="H23" s="68">
        <v>31.395189999999999</v>
      </c>
      <c r="I23" s="68">
        <v>0.48161999999999999</v>
      </c>
      <c r="J23" s="89">
        <v>2</v>
      </c>
    </row>
    <row r="24" spans="1:10" s="2" customFormat="1" ht="15" customHeight="1" x14ac:dyDescent="0.25">
      <c r="A24" s="58" t="s">
        <v>38</v>
      </c>
      <c r="B24" s="59" t="s">
        <v>39</v>
      </c>
      <c r="C24" s="66">
        <v>1071</v>
      </c>
      <c r="D24" s="66">
        <v>4372</v>
      </c>
      <c r="E24" s="70">
        <v>24.4968</v>
      </c>
      <c r="F24" s="66">
        <v>1153</v>
      </c>
      <c r="G24" s="66">
        <v>4337</v>
      </c>
      <c r="H24" s="69">
        <v>26.5852</v>
      </c>
      <c r="I24" s="69">
        <v>8.5251999999999999</v>
      </c>
      <c r="J24" s="89">
        <v>2</v>
      </c>
    </row>
    <row r="25" spans="1:10" s="2" customFormat="1" ht="15" customHeight="1" x14ac:dyDescent="0.25">
      <c r="A25" s="58" t="s">
        <v>40</v>
      </c>
      <c r="B25" s="59" t="s">
        <v>41</v>
      </c>
      <c r="C25" s="66">
        <v>3265</v>
      </c>
      <c r="D25" s="66">
        <v>7844</v>
      </c>
      <c r="E25" s="67">
        <v>41.624169999999999</v>
      </c>
      <c r="F25" s="66">
        <v>3051</v>
      </c>
      <c r="G25" s="66">
        <v>7798</v>
      </c>
      <c r="H25" s="68">
        <v>39.125419999999998</v>
      </c>
      <c r="I25" s="68">
        <v>-6.00312</v>
      </c>
      <c r="J25" s="89">
        <v>3</v>
      </c>
    </row>
    <row r="26" spans="1:10" s="2" customFormat="1" ht="15" customHeight="1" x14ac:dyDescent="0.25">
      <c r="A26" s="58" t="s">
        <v>156</v>
      </c>
      <c r="B26" s="59" t="s">
        <v>157</v>
      </c>
      <c r="C26" s="66">
        <v>8661</v>
      </c>
      <c r="D26" s="66">
        <v>19986</v>
      </c>
      <c r="E26" s="67">
        <v>43.335329999999999</v>
      </c>
      <c r="F26" s="66">
        <v>7849</v>
      </c>
      <c r="G26" s="66">
        <v>19765</v>
      </c>
      <c r="H26" s="68">
        <v>39.71161</v>
      </c>
      <c r="I26" s="68">
        <v>-8.36205</v>
      </c>
      <c r="J26" s="89">
        <v>3</v>
      </c>
    </row>
    <row r="27" spans="1:10" s="2" customFormat="1" ht="15" customHeight="1" x14ac:dyDescent="0.25">
      <c r="A27" s="58" t="s">
        <v>42</v>
      </c>
      <c r="B27" s="59" t="s">
        <v>43</v>
      </c>
      <c r="C27" s="66">
        <v>3975</v>
      </c>
      <c r="D27" s="66">
        <v>12672</v>
      </c>
      <c r="E27" s="67">
        <v>31.368369999999999</v>
      </c>
      <c r="F27" s="66">
        <v>4116</v>
      </c>
      <c r="G27" s="66">
        <v>12476</v>
      </c>
      <c r="H27" s="68">
        <v>32.991340000000001</v>
      </c>
      <c r="I27" s="68">
        <v>5.1739100000000002</v>
      </c>
      <c r="J27" s="89">
        <v>2</v>
      </c>
    </row>
    <row r="28" spans="1:10" s="2" customFormat="1" ht="15" customHeight="1" x14ac:dyDescent="0.25">
      <c r="A28" s="58" t="s">
        <v>44</v>
      </c>
      <c r="B28" s="59" t="s">
        <v>45</v>
      </c>
      <c r="C28" s="66">
        <v>2318</v>
      </c>
      <c r="D28" s="66">
        <v>5307</v>
      </c>
      <c r="E28" s="67">
        <v>43.678159999999998</v>
      </c>
      <c r="F28" s="66">
        <v>2108</v>
      </c>
      <c r="G28" s="66">
        <v>5188</v>
      </c>
      <c r="H28" s="68">
        <v>40.63223</v>
      </c>
      <c r="I28" s="68">
        <v>-6.9735800000000001</v>
      </c>
      <c r="J28" s="89">
        <v>3</v>
      </c>
    </row>
    <row r="29" spans="1:10" s="2" customFormat="1" ht="15" customHeight="1" x14ac:dyDescent="0.25">
      <c r="A29" s="58" t="s">
        <v>46</v>
      </c>
      <c r="B29" s="59" t="s">
        <v>47</v>
      </c>
      <c r="C29" s="66">
        <v>2671</v>
      </c>
      <c r="D29" s="66">
        <v>10591</v>
      </c>
      <c r="E29" s="67">
        <v>25.219529999999999</v>
      </c>
      <c r="F29" s="66">
        <v>3143</v>
      </c>
      <c r="G29" s="66">
        <v>10523</v>
      </c>
      <c r="H29" s="68">
        <v>29.867909999999998</v>
      </c>
      <c r="I29" s="68">
        <v>18.43167</v>
      </c>
      <c r="J29" s="89">
        <v>2</v>
      </c>
    </row>
    <row r="30" spans="1:10" s="2" customFormat="1" ht="15" customHeight="1" x14ac:dyDescent="0.25">
      <c r="A30" s="58" t="s">
        <v>48</v>
      </c>
      <c r="B30" s="59" t="s">
        <v>49</v>
      </c>
      <c r="C30" s="66">
        <v>1932</v>
      </c>
      <c r="D30" s="66">
        <v>6554</v>
      </c>
      <c r="E30" s="67">
        <v>29.478179999999998</v>
      </c>
      <c r="F30" s="66">
        <v>2098</v>
      </c>
      <c r="G30" s="66">
        <v>6438</v>
      </c>
      <c r="H30" s="68">
        <v>32.587760000000003</v>
      </c>
      <c r="I30" s="68">
        <v>10.54875</v>
      </c>
      <c r="J30" s="89">
        <v>2</v>
      </c>
    </row>
    <row r="31" spans="1:10" s="2" customFormat="1" ht="15" customHeight="1" x14ac:dyDescent="0.25">
      <c r="A31" s="58" t="s">
        <v>50</v>
      </c>
      <c r="B31" s="59" t="s">
        <v>51</v>
      </c>
      <c r="C31" s="66">
        <v>13416</v>
      </c>
      <c r="D31" s="66">
        <v>33994</v>
      </c>
      <c r="E31" s="67">
        <v>39.465789999999998</v>
      </c>
      <c r="F31" s="66">
        <v>12120</v>
      </c>
      <c r="G31" s="66">
        <v>34384</v>
      </c>
      <c r="H31" s="68">
        <v>35.248950000000001</v>
      </c>
      <c r="I31" s="69">
        <v>-10.684799999999999</v>
      </c>
      <c r="J31" s="89">
        <v>3</v>
      </c>
    </row>
    <row r="32" spans="1:10" s="2" customFormat="1" ht="15" customHeight="1" x14ac:dyDescent="0.25">
      <c r="A32" s="58" t="s">
        <v>54</v>
      </c>
      <c r="B32" s="59" t="s">
        <v>55</v>
      </c>
      <c r="C32" s="66">
        <v>2375</v>
      </c>
      <c r="D32" s="66">
        <v>7697</v>
      </c>
      <c r="E32" s="67">
        <v>30.856179999999998</v>
      </c>
      <c r="F32" s="66">
        <v>2746</v>
      </c>
      <c r="G32" s="66">
        <v>7573</v>
      </c>
      <c r="H32" s="69">
        <v>36.260399999999997</v>
      </c>
      <c r="I32" s="68">
        <v>17.514220000000002</v>
      </c>
      <c r="J32" s="89">
        <v>2</v>
      </c>
    </row>
    <row r="33" spans="1:10" s="2" customFormat="1" ht="15" customHeight="1" x14ac:dyDescent="0.25">
      <c r="A33" s="58" t="s">
        <v>56</v>
      </c>
      <c r="B33" s="59" t="s">
        <v>57</v>
      </c>
      <c r="C33" s="66">
        <v>3602</v>
      </c>
      <c r="D33" s="66">
        <v>8006</v>
      </c>
      <c r="E33" s="67">
        <v>44.991259999999997</v>
      </c>
      <c r="F33" s="66">
        <v>3331</v>
      </c>
      <c r="G33" s="66">
        <v>7896</v>
      </c>
      <c r="H33" s="68">
        <v>42.185920000000003</v>
      </c>
      <c r="I33" s="69">
        <v>-6.2352999999999996</v>
      </c>
      <c r="J33" s="89">
        <v>3</v>
      </c>
    </row>
    <row r="34" spans="1:10" s="2" customFormat="1" ht="15" customHeight="1" x14ac:dyDescent="0.25">
      <c r="A34" s="58" t="s">
        <v>58</v>
      </c>
      <c r="B34" s="59" t="s">
        <v>59</v>
      </c>
      <c r="C34" s="66">
        <v>4930</v>
      </c>
      <c r="D34" s="66">
        <v>12570</v>
      </c>
      <c r="E34" s="67">
        <v>39.220370000000003</v>
      </c>
      <c r="F34" s="66">
        <v>4818</v>
      </c>
      <c r="G34" s="66">
        <v>12481</v>
      </c>
      <c r="H34" s="68">
        <v>38.602679999999999</v>
      </c>
      <c r="I34" s="68">
        <v>-1.5749200000000001</v>
      </c>
      <c r="J34" s="89">
        <v>1</v>
      </c>
    </row>
    <row r="35" spans="1:10" s="2" customFormat="1" ht="15" customHeight="1" x14ac:dyDescent="0.25">
      <c r="A35" s="58" t="s">
        <v>60</v>
      </c>
      <c r="B35" s="59" t="s">
        <v>61</v>
      </c>
      <c r="C35" s="66">
        <v>1419</v>
      </c>
      <c r="D35" s="66">
        <v>4456</v>
      </c>
      <c r="E35" s="70">
        <v>31.8447</v>
      </c>
      <c r="F35" s="66">
        <v>1310</v>
      </c>
      <c r="G35" s="66">
        <v>4350</v>
      </c>
      <c r="H35" s="68">
        <v>30.114940000000001</v>
      </c>
      <c r="I35" s="68">
        <v>-5.4318600000000004</v>
      </c>
      <c r="J35" s="89">
        <v>3</v>
      </c>
    </row>
    <row r="36" spans="1:10" s="2" customFormat="1" ht="15" customHeight="1" x14ac:dyDescent="0.25">
      <c r="A36" s="58" t="s">
        <v>142</v>
      </c>
      <c r="B36" s="59" t="s">
        <v>143</v>
      </c>
      <c r="C36" s="66">
        <v>8586</v>
      </c>
      <c r="D36" s="66">
        <v>22998</v>
      </c>
      <c r="E36" s="67">
        <v>37.333680000000001</v>
      </c>
      <c r="F36" s="66">
        <v>7991</v>
      </c>
      <c r="G36" s="66">
        <v>22947</v>
      </c>
      <c r="H36" s="68">
        <v>34.823720000000002</v>
      </c>
      <c r="I36" s="68">
        <v>-6.7230400000000001</v>
      </c>
      <c r="J36" s="89">
        <v>3</v>
      </c>
    </row>
    <row r="37" spans="1:10" s="2" customFormat="1" ht="15" customHeight="1" x14ac:dyDescent="0.25">
      <c r="A37" s="58" t="s">
        <v>144</v>
      </c>
      <c r="B37" s="59" t="s">
        <v>145</v>
      </c>
      <c r="C37" s="66">
        <v>9514</v>
      </c>
      <c r="D37" s="66">
        <v>20638</v>
      </c>
      <c r="E37" s="67">
        <v>46.099429999999998</v>
      </c>
      <c r="F37" s="66">
        <v>8620</v>
      </c>
      <c r="G37" s="66">
        <v>20439</v>
      </c>
      <c r="H37" s="68">
        <v>42.17427</v>
      </c>
      <c r="I37" s="68">
        <v>-8.5145499999999998</v>
      </c>
      <c r="J37" s="89">
        <v>3</v>
      </c>
    </row>
    <row r="38" spans="1:10" s="2" customFormat="1" ht="15" customHeight="1" x14ac:dyDescent="0.25">
      <c r="A38" s="58" t="s">
        <v>62</v>
      </c>
      <c r="B38" s="59" t="s">
        <v>63</v>
      </c>
      <c r="C38" s="66">
        <v>2592</v>
      </c>
      <c r="D38" s="66">
        <v>7510</v>
      </c>
      <c r="E38" s="67">
        <v>34.513979999999997</v>
      </c>
      <c r="F38" s="66">
        <v>2173</v>
      </c>
      <c r="G38" s="66">
        <v>7459</v>
      </c>
      <c r="H38" s="68">
        <v>29.13259</v>
      </c>
      <c r="I38" s="68">
        <v>-15.59191</v>
      </c>
      <c r="J38" s="89">
        <v>3</v>
      </c>
    </row>
    <row r="39" spans="1:10" s="2" customFormat="1" ht="15" customHeight="1" x14ac:dyDescent="0.25">
      <c r="A39" s="58" t="s">
        <v>64</v>
      </c>
      <c r="B39" s="59" t="s">
        <v>65</v>
      </c>
      <c r="C39" s="66">
        <v>3655</v>
      </c>
      <c r="D39" s="66">
        <v>7705</v>
      </c>
      <c r="E39" s="67">
        <v>47.436729999999997</v>
      </c>
      <c r="F39" s="66">
        <v>2994</v>
      </c>
      <c r="G39" s="66">
        <v>7654</v>
      </c>
      <c r="H39" s="69">
        <v>39.116799999999998</v>
      </c>
      <c r="I39" s="71">
        <v>-17.539000000000001</v>
      </c>
      <c r="J39" s="89">
        <v>3</v>
      </c>
    </row>
    <row r="40" spans="1:10" s="2" customFormat="1" ht="15" customHeight="1" x14ac:dyDescent="0.25">
      <c r="A40" s="58" t="s">
        <v>68</v>
      </c>
      <c r="B40" s="59" t="s">
        <v>69</v>
      </c>
      <c r="C40" s="66">
        <v>2242</v>
      </c>
      <c r="D40" s="66">
        <v>5711</v>
      </c>
      <c r="E40" s="67">
        <v>39.257570000000001</v>
      </c>
      <c r="F40" s="66">
        <v>2174</v>
      </c>
      <c r="G40" s="66">
        <v>5578</v>
      </c>
      <c r="H40" s="68">
        <v>38.974539999999998</v>
      </c>
      <c r="I40" s="68">
        <v>-0.72096000000000005</v>
      </c>
      <c r="J40" s="89">
        <v>1</v>
      </c>
    </row>
    <row r="41" spans="1:10" s="2" customFormat="1" ht="15" customHeight="1" x14ac:dyDescent="0.25">
      <c r="A41" s="58" t="s">
        <v>74</v>
      </c>
      <c r="B41" s="59" t="s">
        <v>75</v>
      </c>
      <c r="C41" s="63">
        <v>683</v>
      </c>
      <c r="D41" s="63">
        <v>701</v>
      </c>
      <c r="E41" s="67">
        <v>97.432239999999993</v>
      </c>
      <c r="F41" s="63">
        <v>641</v>
      </c>
      <c r="G41" s="63">
        <v>659</v>
      </c>
      <c r="H41" s="68">
        <v>97.268590000000003</v>
      </c>
      <c r="I41" s="68">
        <v>-0.16796</v>
      </c>
      <c r="J41" s="89">
        <v>1</v>
      </c>
    </row>
    <row r="42" spans="1:10" s="2" customFormat="1" ht="15" customHeight="1" x14ac:dyDescent="0.25">
      <c r="A42" s="58" t="s">
        <v>76</v>
      </c>
      <c r="B42" s="59" t="s">
        <v>77</v>
      </c>
      <c r="C42" s="66">
        <v>1409</v>
      </c>
      <c r="D42" s="66">
        <v>3240</v>
      </c>
      <c r="E42" s="67">
        <v>43.487650000000002</v>
      </c>
      <c r="F42" s="66">
        <v>1155</v>
      </c>
      <c r="G42" s="66">
        <v>3362</v>
      </c>
      <c r="H42" s="68">
        <v>34.354550000000003</v>
      </c>
      <c r="I42" s="68">
        <v>-21.00159</v>
      </c>
      <c r="J42" s="89">
        <v>3</v>
      </c>
    </row>
    <row r="43" spans="1:10" s="2" customFormat="1" ht="15" customHeight="1" x14ac:dyDescent="0.25">
      <c r="A43" s="58" t="s">
        <v>150</v>
      </c>
      <c r="B43" s="59" t="s">
        <v>151</v>
      </c>
      <c r="C43" s="66">
        <v>4525</v>
      </c>
      <c r="D43" s="66">
        <v>11444</v>
      </c>
      <c r="E43" s="67">
        <v>39.540370000000003</v>
      </c>
      <c r="F43" s="66">
        <v>4377</v>
      </c>
      <c r="G43" s="66">
        <v>12337</v>
      </c>
      <c r="H43" s="68">
        <v>35.478639999999999</v>
      </c>
      <c r="I43" s="68">
        <v>-10.272360000000001</v>
      </c>
      <c r="J43" s="89">
        <v>3</v>
      </c>
    </row>
    <row r="44" spans="1:10" ht="15" customHeight="1" x14ac:dyDescent="0.2">
      <c r="A44" s="90"/>
      <c r="B44" s="90" t="s">
        <v>316</v>
      </c>
      <c r="C44" s="91">
        <v>159128</v>
      </c>
      <c r="D44" s="91">
        <v>435058</v>
      </c>
      <c r="E44" s="95">
        <v>36.576270000000001</v>
      </c>
      <c r="F44" s="91">
        <v>155874</v>
      </c>
      <c r="G44" s="91">
        <v>436160</v>
      </c>
      <c r="H44" s="96">
        <v>35.7378</v>
      </c>
      <c r="I44" s="97"/>
      <c r="J44" s="93"/>
    </row>
  </sheetData>
  <mergeCells count="14">
    <mergeCell ref="J11:J12"/>
    <mergeCell ref="A11:A12"/>
    <mergeCell ref="B11:B12"/>
    <mergeCell ref="C11:E11"/>
    <mergeCell ref="F11:H11"/>
    <mergeCell ref="I11:I12"/>
    <mergeCell ref="H1:J1"/>
    <mergeCell ref="F3:J3"/>
    <mergeCell ref="A5:J5"/>
    <mergeCell ref="A6:J6"/>
    <mergeCell ref="A8:C9"/>
    <mergeCell ref="D8:G9"/>
    <mergeCell ref="H8:J8"/>
    <mergeCell ref="H9:J9"/>
  </mergeCells>
  <pageMargins left="0.39370078740157483" right="0.39370078740157483" top="0.39370078740157483" bottom="0.39370078740157483" header="0" footer="0"/>
  <pageSetup paperSize="9" scale="85" pageOrder="overThenDown"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J54"/>
  <sheetViews>
    <sheetView view="pageBreakPreview" zoomScale="120" zoomScaleNormal="100" zoomScaleSheetLayoutView="120" workbookViewId="0"/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2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0" width="9" style="3" customWidth="1"/>
  </cols>
  <sheetData>
    <row r="1" spans="1:10" s="3" customFormat="1" ht="36.950000000000003" customHeight="1" x14ac:dyDescent="0.25">
      <c r="H1" s="167" t="s">
        <v>416</v>
      </c>
      <c r="I1" s="167"/>
      <c r="J1" s="167"/>
    </row>
    <row r="2" spans="1:10" s="2" customFormat="1" ht="15" customHeight="1" x14ac:dyDescent="0.25">
      <c r="I2" s="15" t="s">
        <v>1</v>
      </c>
    </row>
    <row r="3" spans="1:10" ht="15.95" customHeight="1" x14ac:dyDescent="0.25">
      <c r="A3" s="54" t="s">
        <v>180</v>
      </c>
      <c r="F3" s="206" t="s">
        <v>306</v>
      </c>
      <c r="G3" s="206"/>
      <c r="H3" s="206"/>
      <c r="I3" s="206"/>
      <c r="J3" s="206"/>
    </row>
    <row r="4" spans="1:10" s="20" customFormat="1" ht="15.95" customHeight="1" x14ac:dyDescent="0.25">
      <c r="A4" s="55" t="s">
        <v>408</v>
      </c>
    </row>
    <row r="5" spans="1:10" s="20" customFormat="1" ht="78" customHeight="1" x14ac:dyDescent="0.2">
      <c r="A5" s="177" t="s">
        <v>417</v>
      </c>
      <c r="B5" s="177"/>
      <c r="C5" s="177"/>
      <c r="D5" s="177"/>
      <c r="E5" s="177"/>
      <c r="F5" s="177"/>
      <c r="G5" s="177"/>
      <c r="H5" s="177"/>
      <c r="I5" s="177"/>
      <c r="J5" s="177"/>
    </row>
    <row r="6" spans="1:10" s="16" customFormat="1" ht="15" customHeight="1" x14ac:dyDescent="0.25">
      <c r="A6" s="169" t="s">
        <v>3</v>
      </c>
      <c r="B6" s="169"/>
      <c r="C6" s="169"/>
      <c r="D6" s="169"/>
      <c r="E6" s="169"/>
      <c r="F6" s="169"/>
      <c r="G6" s="169"/>
      <c r="H6" s="169"/>
      <c r="I6" s="169"/>
      <c r="J6" s="169"/>
    </row>
    <row r="7" spans="1:10" s="20" customFormat="1" ht="18.95" customHeight="1" x14ac:dyDescent="0.2"/>
    <row r="8" spans="1:10" s="20" customFormat="1" ht="15" customHeight="1" x14ac:dyDescent="0.25">
      <c r="A8" s="192" t="s">
        <v>418</v>
      </c>
      <c r="B8" s="192"/>
      <c r="C8" s="192"/>
      <c r="D8" s="192" t="s">
        <v>419</v>
      </c>
      <c r="E8" s="192"/>
      <c r="F8" s="192"/>
      <c r="G8" s="192"/>
      <c r="H8" s="207" t="s">
        <v>310</v>
      </c>
      <c r="I8" s="207"/>
      <c r="J8" s="207"/>
    </row>
    <row r="9" spans="1:10" s="20" customFormat="1" ht="50.1" customHeight="1" x14ac:dyDescent="0.2">
      <c r="A9" s="193"/>
      <c r="B9" s="193"/>
      <c r="C9" s="193"/>
      <c r="D9" s="193"/>
      <c r="E9" s="193"/>
      <c r="F9" s="193"/>
      <c r="G9" s="193"/>
      <c r="H9" s="208" t="s">
        <v>420</v>
      </c>
      <c r="I9" s="208"/>
      <c r="J9" s="208"/>
    </row>
    <row r="10" spans="1:10" s="20" customFormat="1" ht="15" customHeight="1" x14ac:dyDescent="0.2"/>
    <row r="11" spans="1:10" s="56" customFormat="1" ht="15" customHeight="1" x14ac:dyDescent="0.2">
      <c r="A11" s="173" t="s">
        <v>4</v>
      </c>
      <c r="B11" s="173" t="s">
        <v>5</v>
      </c>
      <c r="C11" s="211" t="s">
        <v>256</v>
      </c>
      <c r="D11" s="211"/>
      <c r="E11" s="211"/>
      <c r="F11" s="211" t="s">
        <v>257</v>
      </c>
      <c r="G11" s="211"/>
      <c r="H11" s="211"/>
      <c r="I11" s="212" t="s">
        <v>412</v>
      </c>
      <c r="J11" s="209" t="s">
        <v>315</v>
      </c>
    </row>
    <row r="12" spans="1:10" s="2" customFormat="1" ht="174.95" customHeight="1" x14ac:dyDescent="0.25">
      <c r="A12" s="174"/>
      <c r="B12" s="174"/>
      <c r="C12" s="57" t="s">
        <v>421</v>
      </c>
      <c r="D12" s="57" t="s">
        <v>422</v>
      </c>
      <c r="E12" s="57" t="s">
        <v>423</v>
      </c>
      <c r="F12" s="57" t="s">
        <v>421</v>
      </c>
      <c r="G12" s="57" t="s">
        <v>422</v>
      </c>
      <c r="H12" s="57" t="s">
        <v>423</v>
      </c>
      <c r="I12" s="213"/>
      <c r="J12" s="210"/>
    </row>
    <row r="13" spans="1:10" s="2" customFormat="1" ht="15" customHeight="1" x14ac:dyDescent="0.25">
      <c r="A13" s="58" t="s">
        <v>12</v>
      </c>
      <c r="B13" s="59" t="s">
        <v>13</v>
      </c>
      <c r="C13" s="60">
        <v>0</v>
      </c>
      <c r="D13" s="60">
        <v>0</v>
      </c>
      <c r="E13" s="61">
        <v>0</v>
      </c>
      <c r="F13" s="60">
        <v>0</v>
      </c>
      <c r="G13" s="63">
        <v>6</v>
      </c>
      <c r="H13" s="60">
        <v>0</v>
      </c>
      <c r="I13" s="60">
        <v>0</v>
      </c>
      <c r="J13" s="89">
        <v>1</v>
      </c>
    </row>
    <row r="14" spans="1:10" s="2" customFormat="1" ht="15" customHeight="1" x14ac:dyDescent="0.25">
      <c r="A14" s="58" t="s">
        <v>134</v>
      </c>
      <c r="B14" s="59" t="s">
        <v>135</v>
      </c>
      <c r="C14" s="60">
        <v>0</v>
      </c>
      <c r="D14" s="60">
        <v>0</v>
      </c>
      <c r="E14" s="61">
        <v>0</v>
      </c>
      <c r="F14" s="60">
        <v>0</v>
      </c>
      <c r="G14" s="60">
        <v>0</v>
      </c>
      <c r="H14" s="60">
        <v>0</v>
      </c>
      <c r="I14" s="60">
        <v>0</v>
      </c>
      <c r="J14" s="89">
        <v>1</v>
      </c>
    </row>
    <row r="15" spans="1:10" s="2" customFormat="1" ht="15" customHeight="1" x14ac:dyDescent="0.25">
      <c r="A15" s="58" t="s">
        <v>130</v>
      </c>
      <c r="B15" s="59" t="s">
        <v>131</v>
      </c>
      <c r="C15" s="66">
        <v>2860</v>
      </c>
      <c r="D15" s="66">
        <v>2860</v>
      </c>
      <c r="E15" s="98">
        <v>100</v>
      </c>
      <c r="F15" s="66">
        <v>5369</v>
      </c>
      <c r="G15" s="66">
        <v>5369</v>
      </c>
      <c r="H15" s="63">
        <v>100</v>
      </c>
      <c r="I15" s="60">
        <v>0</v>
      </c>
      <c r="J15" s="89">
        <v>9</v>
      </c>
    </row>
    <row r="16" spans="1:10" s="2" customFormat="1" ht="15" customHeight="1" x14ac:dyDescent="0.25">
      <c r="A16" s="58" t="s">
        <v>16</v>
      </c>
      <c r="B16" s="59" t="s">
        <v>17</v>
      </c>
      <c r="C16" s="66">
        <v>6699</v>
      </c>
      <c r="D16" s="66">
        <v>6699</v>
      </c>
      <c r="E16" s="98">
        <v>100</v>
      </c>
      <c r="F16" s="66">
        <v>5657</v>
      </c>
      <c r="G16" s="66">
        <v>5657</v>
      </c>
      <c r="H16" s="63">
        <v>100</v>
      </c>
      <c r="I16" s="60">
        <v>0</v>
      </c>
      <c r="J16" s="89">
        <v>9</v>
      </c>
    </row>
    <row r="17" spans="1:10" s="2" customFormat="1" ht="15" customHeight="1" x14ac:dyDescent="0.25">
      <c r="A17" s="58" t="s">
        <v>118</v>
      </c>
      <c r="B17" s="59" t="s">
        <v>119</v>
      </c>
      <c r="C17" s="63">
        <v>463</v>
      </c>
      <c r="D17" s="63">
        <v>567</v>
      </c>
      <c r="E17" s="67">
        <v>81.657849999999996</v>
      </c>
      <c r="F17" s="63">
        <v>468</v>
      </c>
      <c r="G17" s="63">
        <v>480</v>
      </c>
      <c r="H17" s="72">
        <v>97.5</v>
      </c>
      <c r="I17" s="68">
        <v>19.400649999999999</v>
      </c>
      <c r="J17" s="89">
        <v>9</v>
      </c>
    </row>
    <row r="18" spans="1:10" s="2" customFormat="1" ht="15" customHeight="1" x14ac:dyDescent="0.25">
      <c r="A18" s="58" t="s">
        <v>26</v>
      </c>
      <c r="B18" s="59" t="s">
        <v>27</v>
      </c>
      <c r="C18" s="63">
        <v>114</v>
      </c>
      <c r="D18" s="63">
        <v>114</v>
      </c>
      <c r="E18" s="98">
        <v>100</v>
      </c>
      <c r="F18" s="63">
        <v>104</v>
      </c>
      <c r="G18" s="63">
        <v>106</v>
      </c>
      <c r="H18" s="68">
        <v>98.113209999999995</v>
      </c>
      <c r="I18" s="68">
        <v>-1.88679</v>
      </c>
      <c r="J18" s="87">
        <v>4.5</v>
      </c>
    </row>
    <row r="19" spans="1:10" s="2" customFormat="1" ht="15" customHeight="1" x14ac:dyDescent="0.25">
      <c r="A19" s="58" t="s">
        <v>122</v>
      </c>
      <c r="B19" s="59" t="s">
        <v>123</v>
      </c>
      <c r="C19" s="63">
        <v>792</v>
      </c>
      <c r="D19" s="63">
        <v>792</v>
      </c>
      <c r="E19" s="98">
        <v>100</v>
      </c>
      <c r="F19" s="63">
        <v>973</v>
      </c>
      <c r="G19" s="63">
        <v>999</v>
      </c>
      <c r="H19" s="69">
        <v>97.397400000000005</v>
      </c>
      <c r="I19" s="69">
        <v>-2.6025999999999998</v>
      </c>
      <c r="J19" s="89">
        <v>0</v>
      </c>
    </row>
    <row r="20" spans="1:10" s="2" customFormat="1" ht="15" customHeight="1" x14ac:dyDescent="0.25">
      <c r="A20" s="58" t="s">
        <v>146</v>
      </c>
      <c r="B20" s="59" t="s">
        <v>147</v>
      </c>
      <c r="C20" s="63">
        <v>341</v>
      </c>
      <c r="D20" s="63">
        <v>341</v>
      </c>
      <c r="E20" s="98">
        <v>100</v>
      </c>
      <c r="F20" s="63">
        <v>85</v>
      </c>
      <c r="G20" s="63">
        <v>86</v>
      </c>
      <c r="H20" s="68">
        <v>98.837209999999999</v>
      </c>
      <c r="I20" s="68">
        <v>-1.16279</v>
      </c>
      <c r="J20" s="87">
        <v>4.5</v>
      </c>
    </row>
    <row r="21" spans="1:10" s="2" customFormat="1" ht="15" customHeight="1" x14ac:dyDescent="0.25">
      <c r="A21" s="58" t="s">
        <v>138</v>
      </c>
      <c r="B21" s="59" t="s">
        <v>139</v>
      </c>
      <c r="C21" s="63">
        <v>203</v>
      </c>
      <c r="D21" s="63">
        <v>203</v>
      </c>
      <c r="E21" s="98">
        <v>100</v>
      </c>
      <c r="F21" s="63">
        <v>128</v>
      </c>
      <c r="G21" s="63">
        <v>129</v>
      </c>
      <c r="H21" s="68">
        <v>99.224810000000005</v>
      </c>
      <c r="I21" s="68">
        <v>-0.77519000000000005</v>
      </c>
      <c r="J21" s="87">
        <v>4.5</v>
      </c>
    </row>
    <row r="22" spans="1:10" s="2" customFormat="1" ht="15" customHeight="1" x14ac:dyDescent="0.25">
      <c r="A22" s="58" t="s">
        <v>30</v>
      </c>
      <c r="B22" s="59" t="s">
        <v>31</v>
      </c>
      <c r="C22" s="63">
        <v>62</v>
      </c>
      <c r="D22" s="63">
        <v>62</v>
      </c>
      <c r="E22" s="98">
        <v>100</v>
      </c>
      <c r="F22" s="63">
        <v>46</v>
      </c>
      <c r="G22" s="63">
        <v>48</v>
      </c>
      <c r="H22" s="68">
        <v>95.833330000000004</v>
      </c>
      <c r="I22" s="68">
        <v>-4.1666699999999999</v>
      </c>
      <c r="J22" s="89">
        <v>0</v>
      </c>
    </row>
    <row r="23" spans="1:10" s="2" customFormat="1" ht="15" customHeight="1" x14ac:dyDescent="0.25">
      <c r="A23" s="58" t="s">
        <v>32</v>
      </c>
      <c r="B23" s="59" t="s">
        <v>33</v>
      </c>
      <c r="C23" s="63">
        <v>58</v>
      </c>
      <c r="D23" s="63">
        <v>67</v>
      </c>
      <c r="E23" s="67">
        <v>86.567160000000001</v>
      </c>
      <c r="F23" s="63">
        <v>58</v>
      </c>
      <c r="G23" s="63">
        <v>68</v>
      </c>
      <c r="H23" s="68">
        <v>85.294120000000007</v>
      </c>
      <c r="I23" s="68">
        <v>-1.47058</v>
      </c>
      <c r="J23" s="89">
        <v>0</v>
      </c>
    </row>
    <row r="24" spans="1:10" s="2" customFormat="1" ht="15" customHeight="1" x14ac:dyDescent="0.25">
      <c r="A24" s="58" t="s">
        <v>34</v>
      </c>
      <c r="B24" s="59" t="s">
        <v>35</v>
      </c>
      <c r="C24" s="63">
        <v>58</v>
      </c>
      <c r="D24" s="63">
        <v>58</v>
      </c>
      <c r="E24" s="98">
        <v>100</v>
      </c>
      <c r="F24" s="63">
        <v>67</v>
      </c>
      <c r="G24" s="63">
        <v>67</v>
      </c>
      <c r="H24" s="63">
        <v>100</v>
      </c>
      <c r="I24" s="60">
        <v>0</v>
      </c>
      <c r="J24" s="89">
        <v>9</v>
      </c>
    </row>
    <row r="25" spans="1:10" s="2" customFormat="1" ht="15" customHeight="1" x14ac:dyDescent="0.25">
      <c r="A25" s="58" t="s">
        <v>140</v>
      </c>
      <c r="B25" s="59" t="s">
        <v>141</v>
      </c>
      <c r="C25" s="63">
        <v>97</v>
      </c>
      <c r="D25" s="63">
        <v>97</v>
      </c>
      <c r="E25" s="98">
        <v>100</v>
      </c>
      <c r="F25" s="63">
        <v>176</v>
      </c>
      <c r="G25" s="63">
        <v>178</v>
      </c>
      <c r="H25" s="69">
        <v>98.876400000000004</v>
      </c>
      <c r="I25" s="69">
        <v>-1.1235999999999999</v>
      </c>
      <c r="J25" s="87">
        <v>4.5</v>
      </c>
    </row>
    <row r="26" spans="1:10" s="2" customFormat="1" ht="15" customHeight="1" x14ac:dyDescent="0.25">
      <c r="A26" s="58" t="s">
        <v>36</v>
      </c>
      <c r="B26" s="59" t="s">
        <v>37</v>
      </c>
      <c r="C26" s="63">
        <v>240</v>
      </c>
      <c r="D26" s="63">
        <v>240</v>
      </c>
      <c r="E26" s="98">
        <v>100</v>
      </c>
      <c r="F26" s="63">
        <v>171</v>
      </c>
      <c r="G26" s="63">
        <v>173</v>
      </c>
      <c r="H26" s="68">
        <v>98.84393</v>
      </c>
      <c r="I26" s="68">
        <v>-1.1560699999999999</v>
      </c>
      <c r="J26" s="87">
        <v>4.5</v>
      </c>
    </row>
    <row r="27" spans="1:10" s="2" customFormat="1" ht="15" customHeight="1" x14ac:dyDescent="0.25">
      <c r="A27" s="58" t="s">
        <v>38</v>
      </c>
      <c r="B27" s="59" t="s">
        <v>39</v>
      </c>
      <c r="C27" s="63">
        <v>51</v>
      </c>
      <c r="D27" s="63">
        <v>125</v>
      </c>
      <c r="E27" s="99">
        <v>40.799999999999997</v>
      </c>
      <c r="F27" s="63">
        <v>51</v>
      </c>
      <c r="G27" s="63">
        <v>128</v>
      </c>
      <c r="H27" s="68">
        <v>39.84375</v>
      </c>
      <c r="I27" s="68">
        <v>-2.34375</v>
      </c>
      <c r="J27" s="89">
        <v>0</v>
      </c>
    </row>
    <row r="28" spans="1:10" s="2" customFormat="1" ht="15" customHeight="1" x14ac:dyDescent="0.25">
      <c r="A28" s="58" t="s">
        <v>40</v>
      </c>
      <c r="B28" s="59" t="s">
        <v>41</v>
      </c>
      <c r="C28" s="63">
        <v>60</v>
      </c>
      <c r="D28" s="63">
        <v>60</v>
      </c>
      <c r="E28" s="98">
        <v>100</v>
      </c>
      <c r="F28" s="63">
        <v>101</v>
      </c>
      <c r="G28" s="63">
        <v>119</v>
      </c>
      <c r="H28" s="68">
        <v>84.873949999999994</v>
      </c>
      <c r="I28" s="68">
        <v>-15.126049999999999</v>
      </c>
      <c r="J28" s="89">
        <v>0</v>
      </c>
    </row>
    <row r="29" spans="1:10" s="2" customFormat="1" ht="15" customHeight="1" x14ac:dyDescent="0.25">
      <c r="A29" s="58" t="s">
        <v>156</v>
      </c>
      <c r="B29" s="59" t="s">
        <v>157</v>
      </c>
      <c r="C29" s="63">
        <v>243</v>
      </c>
      <c r="D29" s="63">
        <v>261</v>
      </c>
      <c r="E29" s="67">
        <v>93.103449999999995</v>
      </c>
      <c r="F29" s="63">
        <v>211</v>
      </c>
      <c r="G29" s="63">
        <v>211</v>
      </c>
      <c r="H29" s="63">
        <v>100</v>
      </c>
      <c r="I29" s="68">
        <v>7.4074099999999996</v>
      </c>
      <c r="J29" s="89">
        <v>9</v>
      </c>
    </row>
    <row r="30" spans="1:10" s="2" customFormat="1" ht="15" customHeight="1" x14ac:dyDescent="0.25">
      <c r="A30" s="58" t="s">
        <v>42</v>
      </c>
      <c r="B30" s="59" t="s">
        <v>43</v>
      </c>
      <c r="C30" s="63">
        <v>184</v>
      </c>
      <c r="D30" s="63">
        <v>184</v>
      </c>
      <c r="E30" s="98">
        <v>100</v>
      </c>
      <c r="F30" s="63">
        <v>195</v>
      </c>
      <c r="G30" s="63">
        <v>195</v>
      </c>
      <c r="H30" s="63">
        <v>100</v>
      </c>
      <c r="I30" s="60">
        <v>0</v>
      </c>
      <c r="J30" s="89">
        <v>9</v>
      </c>
    </row>
    <row r="31" spans="1:10" s="2" customFormat="1" ht="15" customHeight="1" x14ac:dyDescent="0.25">
      <c r="A31" s="58" t="s">
        <v>44</v>
      </c>
      <c r="B31" s="59" t="s">
        <v>45</v>
      </c>
      <c r="C31" s="63">
        <v>57</v>
      </c>
      <c r="D31" s="63">
        <v>59</v>
      </c>
      <c r="E31" s="67">
        <v>96.610169999999997</v>
      </c>
      <c r="F31" s="63">
        <v>51</v>
      </c>
      <c r="G31" s="63">
        <v>51</v>
      </c>
      <c r="H31" s="63">
        <v>100</v>
      </c>
      <c r="I31" s="68">
        <v>3.5087700000000002</v>
      </c>
      <c r="J31" s="89">
        <v>9</v>
      </c>
    </row>
    <row r="32" spans="1:10" s="2" customFormat="1" ht="15" customHeight="1" x14ac:dyDescent="0.25">
      <c r="A32" s="58" t="s">
        <v>46</v>
      </c>
      <c r="B32" s="59" t="s">
        <v>47</v>
      </c>
      <c r="C32" s="63">
        <v>121</v>
      </c>
      <c r="D32" s="63">
        <v>134</v>
      </c>
      <c r="E32" s="67">
        <v>90.298509999999993</v>
      </c>
      <c r="F32" s="63">
        <v>75</v>
      </c>
      <c r="G32" s="63">
        <v>83</v>
      </c>
      <c r="H32" s="68">
        <v>90.361450000000005</v>
      </c>
      <c r="I32" s="69">
        <v>6.9699999999999998E-2</v>
      </c>
      <c r="J32" s="89">
        <v>1</v>
      </c>
    </row>
    <row r="33" spans="1:10" s="2" customFormat="1" ht="15" customHeight="1" x14ac:dyDescent="0.25">
      <c r="A33" s="58" t="s">
        <v>48</v>
      </c>
      <c r="B33" s="59" t="s">
        <v>49</v>
      </c>
      <c r="C33" s="63">
        <v>82</v>
      </c>
      <c r="D33" s="63">
        <v>82</v>
      </c>
      <c r="E33" s="98">
        <v>100</v>
      </c>
      <c r="F33" s="63">
        <v>67</v>
      </c>
      <c r="G33" s="63">
        <v>68</v>
      </c>
      <c r="H33" s="68">
        <v>98.529409999999999</v>
      </c>
      <c r="I33" s="68">
        <v>-1.4705900000000001</v>
      </c>
      <c r="J33" s="87">
        <v>4.5</v>
      </c>
    </row>
    <row r="34" spans="1:10" s="2" customFormat="1" ht="15" customHeight="1" x14ac:dyDescent="0.25">
      <c r="A34" s="58" t="s">
        <v>50</v>
      </c>
      <c r="B34" s="59" t="s">
        <v>51</v>
      </c>
      <c r="C34" s="63">
        <v>240</v>
      </c>
      <c r="D34" s="63">
        <v>240</v>
      </c>
      <c r="E34" s="98">
        <v>100</v>
      </c>
      <c r="F34" s="63">
        <v>300</v>
      </c>
      <c r="G34" s="63">
        <v>309</v>
      </c>
      <c r="H34" s="68">
        <v>97.087379999999996</v>
      </c>
      <c r="I34" s="68">
        <v>-2.91262</v>
      </c>
      <c r="J34" s="89">
        <v>0</v>
      </c>
    </row>
    <row r="35" spans="1:10" s="2" customFormat="1" ht="15" customHeight="1" x14ac:dyDescent="0.25">
      <c r="A35" s="58" t="s">
        <v>52</v>
      </c>
      <c r="B35" s="59" t="s">
        <v>53</v>
      </c>
      <c r="C35" s="63">
        <v>142</v>
      </c>
      <c r="D35" s="63">
        <v>142</v>
      </c>
      <c r="E35" s="98">
        <v>100</v>
      </c>
      <c r="F35" s="63">
        <v>121</v>
      </c>
      <c r="G35" s="63">
        <v>121</v>
      </c>
      <c r="H35" s="63">
        <v>100</v>
      </c>
      <c r="I35" s="60">
        <v>0</v>
      </c>
      <c r="J35" s="89">
        <v>9</v>
      </c>
    </row>
    <row r="36" spans="1:10" s="2" customFormat="1" ht="15" customHeight="1" x14ac:dyDescent="0.25">
      <c r="A36" s="58" t="s">
        <v>54</v>
      </c>
      <c r="B36" s="59" t="s">
        <v>55</v>
      </c>
      <c r="C36" s="63">
        <v>105</v>
      </c>
      <c r="D36" s="63">
        <v>105</v>
      </c>
      <c r="E36" s="98">
        <v>100</v>
      </c>
      <c r="F36" s="63">
        <v>89</v>
      </c>
      <c r="G36" s="63">
        <v>89</v>
      </c>
      <c r="H36" s="63">
        <v>100</v>
      </c>
      <c r="I36" s="60">
        <v>0</v>
      </c>
      <c r="J36" s="89">
        <v>9</v>
      </c>
    </row>
    <row r="37" spans="1:10" s="2" customFormat="1" ht="15" customHeight="1" x14ac:dyDescent="0.25">
      <c r="A37" s="58" t="s">
        <v>56</v>
      </c>
      <c r="B37" s="59" t="s">
        <v>57</v>
      </c>
      <c r="C37" s="63">
        <v>76</v>
      </c>
      <c r="D37" s="63">
        <v>76</v>
      </c>
      <c r="E37" s="98">
        <v>100</v>
      </c>
      <c r="F37" s="63">
        <v>78</v>
      </c>
      <c r="G37" s="63">
        <v>84</v>
      </c>
      <c r="H37" s="68">
        <v>92.857140000000001</v>
      </c>
      <c r="I37" s="68">
        <v>-7.1428599999999998</v>
      </c>
      <c r="J37" s="89">
        <v>0</v>
      </c>
    </row>
    <row r="38" spans="1:10" s="2" customFormat="1" ht="15" customHeight="1" x14ac:dyDescent="0.25">
      <c r="A38" s="58" t="s">
        <v>58</v>
      </c>
      <c r="B38" s="59" t="s">
        <v>59</v>
      </c>
      <c r="C38" s="63">
        <v>182</v>
      </c>
      <c r="D38" s="63">
        <v>182</v>
      </c>
      <c r="E38" s="98">
        <v>100</v>
      </c>
      <c r="F38" s="63">
        <v>167</v>
      </c>
      <c r="G38" s="63">
        <v>189</v>
      </c>
      <c r="H38" s="68">
        <v>88.359790000000004</v>
      </c>
      <c r="I38" s="68">
        <v>-11.64021</v>
      </c>
      <c r="J38" s="89">
        <v>0</v>
      </c>
    </row>
    <row r="39" spans="1:10" s="2" customFormat="1" ht="15" customHeight="1" x14ac:dyDescent="0.25">
      <c r="A39" s="58" t="s">
        <v>60</v>
      </c>
      <c r="B39" s="59" t="s">
        <v>61</v>
      </c>
      <c r="C39" s="63">
        <v>26</v>
      </c>
      <c r="D39" s="63">
        <v>26</v>
      </c>
      <c r="E39" s="98">
        <v>100</v>
      </c>
      <c r="F39" s="63">
        <v>23</v>
      </c>
      <c r="G39" s="63">
        <v>24</v>
      </c>
      <c r="H39" s="68">
        <v>95.833330000000004</v>
      </c>
      <c r="I39" s="68">
        <v>-4.1666699999999999</v>
      </c>
      <c r="J39" s="89">
        <v>0</v>
      </c>
    </row>
    <row r="40" spans="1:10" s="2" customFormat="1" ht="15" customHeight="1" x14ac:dyDescent="0.25">
      <c r="A40" s="58" t="s">
        <v>142</v>
      </c>
      <c r="B40" s="59" t="s">
        <v>143</v>
      </c>
      <c r="C40" s="63">
        <v>770</v>
      </c>
      <c r="D40" s="63">
        <v>770</v>
      </c>
      <c r="E40" s="98">
        <v>100</v>
      </c>
      <c r="F40" s="63">
        <v>432</v>
      </c>
      <c r="G40" s="63">
        <v>432</v>
      </c>
      <c r="H40" s="63">
        <v>100</v>
      </c>
      <c r="I40" s="60">
        <v>0</v>
      </c>
      <c r="J40" s="89">
        <v>9</v>
      </c>
    </row>
    <row r="41" spans="1:10" s="2" customFormat="1" ht="15" customHeight="1" x14ac:dyDescent="0.25">
      <c r="A41" s="58" t="s">
        <v>144</v>
      </c>
      <c r="B41" s="59" t="s">
        <v>145</v>
      </c>
      <c r="C41" s="63">
        <v>266</v>
      </c>
      <c r="D41" s="63">
        <v>266</v>
      </c>
      <c r="E41" s="98">
        <v>100</v>
      </c>
      <c r="F41" s="63">
        <v>302</v>
      </c>
      <c r="G41" s="63">
        <v>324</v>
      </c>
      <c r="H41" s="68">
        <v>93.209879999999998</v>
      </c>
      <c r="I41" s="68">
        <v>-6.7901199999999999</v>
      </c>
      <c r="J41" s="89">
        <v>0</v>
      </c>
    </row>
    <row r="42" spans="1:10" s="2" customFormat="1" ht="15" customHeight="1" x14ac:dyDescent="0.25">
      <c r="A42" s="58" t="s">
        <v>62</v>
      </c>
      <c r="B42" s="59" t="s">
        <v>63</v>
      </c>
      <c r="C42" s="63">
        <v>66</v>
      </c>
      <c r="D42" s="63">
        <v>66</v>
      </c>
      <c r="E42" s="98">
        <v>100</v>
      </c>
      <c r="F42" s="63">
        <v>6</v>
      </c>
      <c r="G42" s="63">
        <v>67</v>
      </c>
      <c r="H42" s="68">
        <v>8.9552200000000006</v>
      </c>
      <c r="I42" s="68">
        <v>-91.044780000000003</v>
      </c>
      <c r="J42" s="89">
        <v>0</v>
      </c>
    </row>
    <row r="43" spans="1:10" s="2" customFormat="1" ht="15" customHeight="1" x14ac:dyDescent="0.25">
      <c r="A43" s="58" t="s">
        <v>64</v>
      </c>
      <c r="B43" s="59" t="s">
        <v>65</v>
      </c>
      <c r="C43" s="63">
        <v>171</v>
      </c>
      <c r="D43" s="63">
        <v>171</v>
      </c>
      <c r="E43" s="98">
        <v>100</v>
      </c>
      <c r="F43" s="63">
        <v>171</v>
      </c>
      <c r="G43" s="63">
        <v>171</v>
      </c>
      <c r="H43" s="63">
        <v>100</v>
      </c>
      <c r="I43" s="60">
        <v>0</v>
      </c>
      <c r="J43" s="89">
        <v>9</v>
      </c>
    </row>
    <row r="44" spans="1:10" s="2" customFormat="1" ht="15" customHeight="1" x14ac:dyDescent="0.25">
      <c r="A44" s="58" t="s">
        <v>66</v>
      </c>
      <c r="B44" s="59" t="s">
        <v>67</v>
      </c>
      <c r="C44" s="63">
        <v>65</v>
      </c>
      <c r="D44" s="63">
        <v>65</v>
      </c>
      <c r="E44" s="98">
        <v>100</v>
      </c>
      <c r="F44" s="63">
        <v>61</v>
      </c>
      <c r="G44" s="63">
        <v>61</v>
      </c>
      <c r="H44" s="63">
        <v>100</v>
      </c>
      <c r="I44" s="60">
        <v>0</v>
      </c>
      <c r="J44" s="89">
        <v>9</v>
      </c>
    </row>
    <row r="45" spans="1:10" s="2" customFormat="1" ht="15" customHeight="1" x14ac:dyDescent="0.25">
      <c r="A45" s="58" t="s">
        <v>68</v>
      </c>
      <c r="B45" s="59" t="s">
        <v>69</v>
      </c>
      <c r="C45" s="63">
        <v>61</v>
      </c>
      <c r="D45" s="63">
        <v>62</v>
      </c>
      <c r="E45" s="70">
        <v>98.387100000000004</v>
      </c>
      <c r="F45" s="63">
        <v>22</v>
      </c>
      <c r="G45" s="63">
        <v>22</v>
      </c>
      <c r="H45" s="63">
        <v>100</v>
      </c>
      <c r="I45" s="68">
        <v>1.63934</v>
      </c>
      <c r="J45" s="89">
        <v>9</v>
      </c>
    </row>
    <row r="46" spans="1:10" s="2" customFormat="1" ht="15" customHeight="1" x14ac:dyDescent="0.25">
      <c r="A46" s="58" t="s">
        <v>148</v>
      </c>
      <c r="B46" s="59" t="s">
        <v>149</v>
      </c>
      <c r="C46" s="60">
        <v>0</v>
      </c>
      <c r="D46" s="60">
        <v>0</v>
      </c>
      <c r="E46" s="61">
        <v>0</v>
      </c>
      <c r="F46" s="60">
        <v>0</v>
      </c>
      <c r="G46" s="60">
        <v>0</v>
      </c>
      <c r="H46" s="60">
        <v>0</v>
      </c>
      <c r="I46" s="60">
        <v>0</v>
      </c>
      <c r="J46" s="89">
        <v>1</v>
      </c>
    </row>
    <row r="47" spans="1:10" s="2" customFormat="1" ht="15" customHeight="1" x14ac:dyDescent="0.25">
      <c r="A47" s="58" t="s">
        <v>70</v>
      </c>
      <c r="B47" s="59" t="s">
        <v>71</v>
      </c>
      <c r="C47" s="63">
        <v>66</v>
      </c>
      <c r="D47" s="63">
        <v>67</v>
      </c>
      <c r="E47" s="67">
        <v>98.507459999999995</v>
      </c>
      <c r="F47" s="63">
        <v>51</v>
      </c>
      <c r="G47" s="63">
        <v>51</v>
      </c>
      <c r="H47" s="63">
        <v>100</v>
      </c>
      <c r="I47" s="68">
        <v>1.51515</v>
      </c>
      <c r="J47" s="89">
        <v>9</v>
      </c>
    </row>
    <row r="48" spans="1:10" s="2" customFormat="1" ht="15" customHeight="1" x14ac:dyDescent="0.25">
      <c r="A48" s="58" t="s">
        <v>72</v>
      </c>
      <c r="B48" s="59" t="s">
        <v>73</v>
      </c>
      <c r="C48" s="60">
        <v>0</v>
      </c>
      <c r="D48" s="60">
        <v>0</v>
      </c>
      <c r="E48" s="61">
        <v>0</v>
      </c>
      <c r="F48" s="60">
        <v>0</v>
      </c>
      <c r="G48" s="60">
        <v>0</v>
      </c>
      <c r="H48" s="60">
        <v>0</v>
      </c>
      <c r="I48" s="60">
        <v>0</v>
      </c>
      <c r="J48" s="89">
        <v>1</v>
      </c>
    </row>
    <row r="49" spans="1:10" s="2" customFormat="1" ht="15" customHeight="1" x14ac:dyDescent="0.25">
      <c r="A49" s="58" t="s">
        <v>86</v>
      </c>
      <c r="B49" s="59" t="s">
        <v>87</v>
      </c>
      <c r="C49" s="63">
        <v>1</v>
      </c>
      <c r="D49" s="63">
        <v>1</v>
      </c>
      <c r="E49" s="98">
        <v>100</v>
      </c>
      <c r="F49" s="63">
        <v>1</v>
      </c>
      <c r="G49" s="63">
        <v>1</v>
      </c>
      <c r="H49" s="63">
        <v>100</v>
      </c>
      <c r="I49" s="60">
        <v>0</v>
      </c>
      <c r="J49" s="89">
        <v>9</v>
      </c>
    </row>
    <row r="50" spans="1:10" s="2" customFormat="1" ht="15" customHeight="1" x14ac:dyDescent="0.25">
      <c r="A50" s="58" t="s">
        <v>150</v>
      </c>
      <c r="B50" s="59" t="s">
        <v>151</v>
      </c>
      <c r="C50" s="63">
        <v>680</v>
      </c>
      <c r="D50" s="63">
        <v>680</v>
      </c>
      <c r="E50" s="98">
        <v>100</v>
      </c>
      <c r="F50" s="63">
        <v>560</v>
      </c>
      <c r="G50" s="63">
        <v>594</v>
      </c>
      <c r="H50" s="68">
        <v>94.276089999999996</v>
      </c>
      <c r="I50" s="68">
        <v>-5.7239100000000001</v>
      </c>
      <c r="J50" s="89">
        <v>0</v>
      </c>
    </row>
    <row r="51" spans="1:10" s="2" customFormat="1" ht="15" customHeight="1" x14ac:dyDescent="0.25">
      <c r="A51" s="58" t="s">
        <v>154</v>
      </c>
      <c r="B51" s="59" t="s">
        <v>155</v>
      </c>
      <c r="C51" s="63">
        <v>77</v>
      </c>
      <c r="D51" s="63">
        <v>77</v>
      </c>
      <c r="E51" s="98">
        <v>100</v>
      </c>
      <c r="F51" s="63">
        <v>144</v>
      </c>
      <c r="G51" s="63">
        <v>191</v>
      </c>
      <c r="H51" s="68">
        <v>75.392669999999995</v>
      </c>
      <c r="I51" s="68">
        <v>-24.607330000000001</v>
      </c>
      <c r="J51" s="89">
        <v>0</v>
      </c>
    </row>
    <row r="52" spans="1:10" ht="15" customHeight="1" x14ac:dyDescent="0.2">
      <c r="A52" s="90"/>
      <c r="B52" s="90" t="s">
        <v>316</v>
      </c>
      <c r="C52" s="91">
        <v>15779</v>
      </c>
      <c r="D52" s="91">
        <v>16001</v>
      </c>
      <c r="E52" s="95">
        <v>98.612589999999997</v>
      </c>
      <c r="F52" s="91">
        <v>16581</v>
      </c>
      <c r="G52" s="91">
        <v>16951</v>
      </c>
      <c r="H52" s="95">
        <v>97.817239999999998</v>
      </c>
      <c r="I52" s="97"/>
      <c r="J52" s="93"/>
    </row>
    <row r="53" spans="1:10" ht="15" customHeight="1" x14ac:dyDescent="0.25"/>
    <row r="54" spans="1:10" ht="21.95" customHeight="1" x14ac:dyDescent="0.25">
      <c r="A54" s="179" t="s">
        <v>424</v>
      </c>
      <c r="B54" s="179"/>
      <c r="C54" s="179"/>
    </row>
  </sheetData>
  <mergeCells count="15">
    <mergeCell ref="J11:J12"/>
    <mergeCell ref="A54:C54"/>
    <mergeCell ref="A11:A12"/>
    <mergeCell ref="B11:B12"/>
    <mergeCell ref="C11:E11"/>
    <mergeCell ref="F11:H11"/>
    <mergeCell ref="I11:I12"/>
    <mergeCell ref="H1:J1"/>
    <mergeCell ref="F3:J3"/>
    <mergeCell ref="A5:J5"/>
    <mergeCell ref="A6:J6"/>
    <mergeCell ref="A8:C9"/>
    <mergeCell ref="D8:G9"/>
    <mergeCell ref="H8:J8"/>
    <mergeCell ref="H9:J9"/>
  </mergeCells>
  <pageMargins left="0.39370078740157483" right="0.39370078740157483" top="0.39370078740157483" bottom="0.39370078740157483" header="0" footer="0"/>
  <pageSetup paperSize="9" scale="85" pageOrder="overThenDown"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J55"/>
  <sheetViews>
    <sheetView view="pageBreakPreview" zoomScale="120" zoomScaleNormal="100" zoomScaleSheetLayoutView="120" workbookViewId="0"/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2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0" width="9" style="3" customWidth="1"/>
  </cols>
  <sheetData>
    <row r="1" spans="1:10" s="3" customFormat="1" ht="36.950000000000003" customHeight="1" x14ac:dyDescent="0.25">
      <c r="H1" s="167" t="s">
        <v>425</v>
      </c>
      <c r="I1" s="167"/>
      <c r="J1" s="167"/>
    </row>
    <row r="2" spans="1:10" s="2" customFormat="1" ht="15" customHeight="1" x14ac:dyDescent="0.25">
      <c r="I2" s="15" t="s">
        <v>1</v>
      </c>
    </row>
    <row r="3" spans="1:10" ht="15.95" customHeight="1" x14ac:dyDescent="0.25">
      <c r="A3" s="54" t="s">
        <v>194</v>
      </c>
      <c r="F3" s="206" t="s">
        <v>306</v>
      </c>
      <c r="G3" s="206"/>
      <c r="H3" s="206"/>
      <c r="I3" s="206"/>
      <c r="J3" s="206"/>
    </row>
    <row r="4" spans="1:10" s="20" customFormat="1" ht="15.95" customHeight="1" x14ac:dyDescent="0.25">
      <c r="A4" s="55" t="s">
        <v>408</v>
      </c>
    </row>
    <row r="5" spans="1:10" s="20" customFormat="1" ht="78" customHeight="1" x14ac:dyDescent="0.2">
      <c r="A5" s="177" t="s">
        <v>426</v>
      </c>
      <c r="B5" s="177"/>
      <c r="C5" s="177"/>
      <c r="D5" s="177"/>
      <c r="E5" s="177"/>
      <c r="F5" s="177"/>
      <c r="G5" s="177"/>
      <c r="H5" s="177"/>
      <c r="I5" s="177"/>
      <c r="J5" s="177"/>
    </row>
    <row r="6" spans="1:10" s="16" customFormat="1" ht="15" customHeight="1" x14ac:dyDescent="0.25">
      <c r="A6" s="169" t="s">
        <v>3</v>
      </c>
      <c r="B6" s="169"/>
      <c r="C6" s="169"/>
      <c r="D6" s="169"/>
      <c r="E6" s="169"/>
      <c r="F6" s="169"/>
      <c r="G6" s="169"/>
      <c r="H6" s="169"/>
      <c r="I6" s="169"/>
      <c r="J6" s="169"/>
    </row>
    <row r="7" spans="1:10" s="20" customFormat="1" ht="18.95" customHeight="1" x14ac:dyDescent="0.2"/>
    <row r="8" spans="1:10" s="20" customFormat="1" ht="15" customHeight="1" x14ac:dyDescent="0.25">
      <c r="A8" s="192" t="s">
        <v>427</v>
      </c>
      <c r="B8" s="192"/>
      <c r="C8" s="192"/>
      <c r="D8" s="192" t="s">
        <v>428</v>
      </c>
      <c r="E8" s="192"/>
      <c r="F8" s="192"/>
      <c r="G8" s="192"/>
      <c r="H8" s="207" t="s">
        <v>310</v>
      </c>
      <c r="I8" s="207"/>
      <c r="J8" s="207"/>
    </row>
    <row r="9" spans="1:10" s="20" customFormat="1" ht="50.1" customHeight="1" x14ac:dyDescent="0.2">
      <c r="A9" s="193"/>
      <c r="B9" s="193"/>
      <c r="C9" s="193"/>
      <c r="D9" s="193"/>
      <c r="E9" s="193"/>
      <c r="F9" s="193"/>
      <c r="G9" s="193"/>
      <c r="H9" s="208" t="s">
        <v>420</v>
      </c>
      <c r="I9" s="208"/>
      <c r="J9" s="208"/>
    </row>
    <row r="10" spans="1:10" s="20" customFormat="1" ht="15" customHeight="1" x14ac:dyDescent="0.2"/>
    <row r="11" spans="1:10" s="56" customFormat="1" ht="15" customHeight="1" x14ac:dyDescent="0.2">
      <c r="A11" s="173" t="s">
        <v>4</v>
      </c>
      <c r="B11" s="173" t="s">
        <v>5</v>
      </c>
      <c r="C11" s="211" t="s">
        <v>256</v>
      </c>
      <c r="D11" s="211"/>
      <c r="E11" s="211"/>
      <c r="F11" s="211" t="s">
        <v>257</v>
      </c>
      <c r="G11" s="211"/>
      <c r="H11" s="211"/>
      <c r="I11" s="212" t="s">
        <v>412</v>
      </c>
      <c r="J11" s="209" t="s">
        <v>315</v>
      </c>
    </row>
    <row r="12" spans="1:10" s="2" customFormat="1" ht="195.95" customHeight="1" x14ac:dyDescent="0.25">
      <c r="A12" s="174"/>
      <c r="B12" s="174"/>
      <c r="C12" s="57" t="s">
        <v>429</v>
      </c>
      <c r="D12" s="57" t="s">
        <v>430</v>
      </c>
      <c r="E12" s="57" t="s">
        <v>431</v>
      </c>
      <c r="F12" s="57" t="s">
        <v>429</v>
      </c>
      <c r="G12" s="57" t="s">
        <v>430</v>
      </c>
      <c r="H12" s="57" t="s">
        <v>431</v>
      </c>
      <c r="I12" s="213"/>
      <c r="J12" s="210"/>
    </row>
    <row r="13" spans="1:10" s="2" customFormat="1" ht="15" customHeight="1" x14ac:dyDescent="0.25">
      <c r="A13" s="58" t="s">
        <v>128</v>
      </c>
      <c r="B13" s="59" t="s">
        <v>129</v>
      </c>
      <c r="C13" s="63">
        <v>130</v>
      </c>
      <c r="D13" s="63">
        <v>222</v>
      </c>
      <c r="E13" s="67">
        <v>58.55856</v>
      </c>
      <c r="F13" s="63">
        <v>65</v>
      </c>
      <c r="G13" s="63">
        <v>107</v>
      </c>
      <c r="H13" s="68">
        <v>60.747660000000003</v>
      </c>
      <c r="I13" s="68">
        <v>3.7383099999999998</v>
      </c>
      <c r="J13" s="89">
        <v>3</v>
      </c>
    </row>
    <row r="14" spans="1:10" s="2" customFormat="1" ht="15" customHeight="1" x14ac:dyDescent="0.25">
      <c r="A14" s="58" t="s">
        <v>126</v>
      </c>
      <c r="B14" s="59" t="s">
        <v>127</v>
      </c>
      <c r="C14" s="63">
        <v>17</v>
      </c>
      <c r="D14" s="63">
        <v>26</v>
      </c>
      <c r="E14" s="67">
        <v>65.384619999999998</v>
      </c>
      <c r="F14" s="63">
        <v>47</v>
      </c>
      <c r="G14" s="63">
        <v>52</v>
      </c>
      <c r="H14" s="68">
        <v>90.384619999999998</v>
      </c>
      <c r="I14" s="68">
        <v>38.235289999999999</v>
      </c>
      <c r="J14" s="89">
        <v>9</v>
      </c>
    </row>
    <row r="15" spans="1:10" s="2" customFormat="1" ht="15" customHeight="1" x14ac:dyDescent="0.25">
      <c r="A15" s="58" t="s">
        <v>12</v>
      </c>
      <c r="B15" s="59" t="s">
        <v>13</v>
      </c>
      <c r="C15" s="63">
        <v>1</v>
      </c>
      <c r="D15" s="63">
        <v>1</v>
      </c>
      <c r="E15" s="98">
        <v>100</v>
      </c>
      <c r="F15" s="63">
        <v>1</v>
      </c>
      <c r="G15" s="63">
        <v>3</v>
      </c>
      <c r="H15" s="68">
        <v>33.333329999999997</v>
      </c>
      <c r="I15" s="68">
        <v>-66.666669999999996</v>
      </c>
      <c r="J15" s="89">
        <v>0</v>
      </c>
    </row>
    <row r="16" spans="1:10" s="2" customFormat="1" ht="15" customHeight="1" x14ac:dyDescent="0.25">
      <c r="A16" s="58" t="s">
        <v>134</v>
      </c>
      <c r="B16" s="59" t="s">
        <v>135</v>
      </c>
      <c r="C16" s="63">
        <v>201</v>
      </c>
      <c r="D16" s="63">
        <v>563</v>
      </c>
      <c r="E16" s="70">
        <v>35.701599999999999</v>
      </c>
      <c r="F16" s="63">
        <v>315</v>
      </c>
      <c r="G16" s="63">
        <v>582</v>
      </c>
      <c r="H16" s="68">
        <v>54.123710000000003</v>
      </c>
      <c r="I16" s="68">
        <v>51.600239999999999</v>
      </c>
      <c r="J16" s="89">
        <v>9</v>
      </c>
    </row>
    <row r="17" spans="1:10" s="2" customFormat="1" ht="15" customHeight="1" x14ac:dyDescent="0.25">
      <c r="A17" s="58" t="s">
        <v>136</v>
      </c>
      <c r="B17" s="59" t="s">
        <v>137</v>
      </c>
      <c r="C17" s="63">
        <v>192</v>
      </c>
      <c r="D17" s="63">
        <v>515</v>
      </c>
      <c r="E17" s="67">
        <v>37.281550000000003</v>
      </c>
      <c r="F17" s="63">
        <v>226</v>
      </c>
      <c r="G17" s="63">
        <v>435</v>
      </c>
      <c r="H17" s="68">
        <v>51.95402</v>
      </c>
      <c r="I17" s="68">
        <v>39.355849999999997</v>
      </c>
      <c r="J17" s="89">
        <v>9</v>
      </c>
    </row>
    <row r="18" spans="1:10" s="2" customFormat="1" ht="15" customHeight="1" x14ac:dyDescent="0.25">
      <c r="A18" s="58" t="s">
        <v>152</v>
      </c>
      <c r="B18" s="59" t="s">
        <v>153</v>
      </c>
      <c r="C18" s="63">
        <v>124</v>
      </c>
      <c r="D18" s="63">
        <v>348</v>
      </c>
      <c r="E18" s="67">
        <v>35.632179999999998</v>
      </c>
      <c r="F18" s="63">
        <v>80</v>
      </c>
      <c r="G18" s="63">
        <v>199</v>
      </c>
      <c r="H18" s="68">
        <v>40.201009999999997</v>
      </c>
      <c r="I18" s="69">
        <v>12.8222</v>
      </c>
      <c r="J18" s="89">
        <v>9</v>
      </c>
    </row>
    <row r="19" spans="1:10" s="2" customFormat="1" ht="15" customHeight="1" x14ac:dyDescent="0.25">
      <c r="A19" s="58" t="s">
        <v>118</v>
      </c>
      <c r="B19" s="59" t="s">
        <v>119</v>
      </c>
      <c r="C19" s="63">
        <v>496</v>
      </c>
      <c r="D19" s="63">
        <v>606</v>
      </c>
      <c r="E19" s="67">
        <v>81.848179999999999</v>
      </c>
      <c r="F19" s="63">
        <v>481</v>
      </c>
      <c r="G19" s="63">
        <v>550</v>
      </c>
      <c r="H19" s="68">
        <v>87.454549999999998</v>
      </c>
      <c r="I19" s="68">
        <v>6.8497199999999996</v>
      </c>
      <c r="J19" s="89">
        <v>9</v>
      </c>
    </row>
    <row r="20" spans="1:10" s="2" customFormat="1" ht="15" customHeight="1" x14ac:dyDescent="0.25">
      <c r="A20" s="58" t="s">
        <v>26</v>
      </c>
      <c r="B20" s="59" t="s">
        <v>27</v>
      </c>
      <c r="C20" s="63">
        <v>4</v>
      </c>
      <c r="D20" s="63">
        <v>47</v>
      </c>
      <c r="E20" s="67">
        <v>8.5106400000000004</v>
      </c>
      <c r="F20" s="63">
        <v>7</v>
      </c>
      <c r="G20" s="63">
        <v>29</v>
      </c>
      <c r="H20" s="68">
        <v>24.137930000000001</v>
      </c>
      <c r="I20" s="68">
        <v>183.62062</v>
      </c>
      <c r="J20" s="89">
        <v>9</v>
      </c>
    </row>
    <row r="21" spans="1:10" s="2" customFormat="1" ht="15" customHeight="1" x14ac:dyDescent="0.25">
      <c r="A21" s="58" t="s">
        <v>122</v>
      </c>
      <c r="B21" s="59" t="s">
        <v>123</v>
      </c>
      <c r="C21" s="63">
        <v>119</v>
      </c>
      <c r="D21" s="63">
        <v>221</v>
      </c>
      <c r="E21" s="67">
        <v>53.846150000000002</v>
      </c>
      <c r="F21" s="63">
        <v>95</v>
      </c>
      <c r="G21" s="63">
        <v>192</v>
      </c>
      <c r="H21" s="68">
        <v>49.479170000000003</v>
      </c>
      <c r="I21" s="68">
        <v>-8.1101100000000006</v>
      </c>
      <c r="J21" s="89">
        <v>0</v>
      </c>
    </row>
    <row r="22" spans="1:10" s="2" customFormat="1" ht="15" customHeight="1" x14ac:dyDescent="0.25">
      <c r="A22" s="58" t="s">
        <v>146</v>
      </c>
      <c r="B22" s="59" t="s">
        <v>147</v>
      </c>
      <c r="C22" s="63">
        <v>346</v>
      </c>
      <c r="D22" s="63">
        <v>380</v>
      </c>
      <c r="E22" s="67">
        <v>91.052629999999994</v>
      </c>
      <c r="F22" s="63">
        <v>313</v>
      </c>
      <c r="G22" s="63">
        <v>344</v>
      </c>
      <c r="H22" s="68">
        <v>90.988370000000003</v>
      </c>
      <c r="I22" s="68">
        <v>-7.0569999999999994E-2</v>
      </c>
      <c r="J22" s="87">
        <v>4.5</v>
      </c>
    </row>
    <row r="23" spans="1:10" s="2" customFormat="1" ht="15" customHeight="1" x14ac:dyDescent="0.25">
      <c r="A23" s="58" t="s">
        <v>138</v>
      </c>
      <c r="B23" s="59" t="s">
        <v>139</v>
      </c>
      <c r="C23" s="63">
        <v>111</v>
      </c>
      <c r="D23" s="63">
        <v>168</v>
      </c>
      <c r="E23" s="67">
        <v>66.071430000000007</v>
      </c>
      <c r="F23" s="63">
        <v>120</v>
      </c>
      <c r="G23" s="63">
        <v>137</v>
      </c>
      <c r="H23" s="68">
        <v>87.591239999999999</v>
      </c>
      <c r="I23" s="68">
        <v>32.570520000000002</v>
      </c>
      <c r="J23" s="89">
        <v>9</v>
      </c>
    </row>
    <row r="24" spans="1:10" s="2" customFormat="1" ht="15" customHeight="1" x14ac:dyDescent="0.25">
      <c r="A24" s="58" t="s">
        <v>30</v>
      </c>
      <c r="B24" s="59" t="s">
        <v>31</v>
      </c>
      <c r="C24" s="63">
        <v>36</v>
      </c>
      <c r="D24" s="63">
        <v>65</v>
      </c>
      <c r="E24" s="67">
        <v>55.384619999999998</v>
      </c>
      <c r="F24" s="63">
        <v>30</v>
      </c>
      <c r="G24" s="63">
        <v>47</v>
      </c>
      <c r="H24" s="68">
        <v>63.829790000000003</v>
      </c>
      <c r="I24" s="68">
        <v>15.24822</v>
      </c>
      <c r="J24" s="89">
        <v>9</v>
      </c>
    </row>
    <row r="25" spans="1:10" s="2" customFormat="1" ht="15" customHeight="1" x14ac:dyDescent="0.25">
      <c r="A25" s="58" t="s">
        <v>32</v>
      </c>
      <c r="B25" s="59" t="s">
        <v>33</v>
      </c>
      <c r="C25" s="63">
        <v>21</v>
      </c>
      <c r="D25" s="63">
        <v>29</v>
      </c>
      <c r="E25" s="67">
        <v>72.413790000000006</v>
      </c>
      <c r="F25" s="63">
        <v>21</v>
      </c>
      <c r="G25" s="63">
        <v>29</v>
      </c>
      <c r="H25" s="68">
        <v>72.413790000000006</v>
      </c>
      <c r="I25" s="60">
        <v>0</v>
      </c>
      <c r="J25" s="87">
        <v>4.5</v>
      </c>
    </row>
    <row r="26" spans="1:10" s="2" customFormat="1" ht="15" customHeight="1" x14ac:dyDescent="0.25">
      <c r="A26" s="58" t="s">
        <v>34</v>
      </c>
      <c r="B26" s="59" t="s">
        <v>35</v>
      </c>
      <c r="C26" s="63">
        <v>14</v>
      </c>
      <c r="D26" s="63">
        <v>40</v>
      </c>
      <c r="E26" s="98">
        <v>35</v>
      </c>
      <c r="F26" s="63">
        <v>14</v>
      </c>
      <c r="G26" s="63">
        <v>23</v>
      </c>
      <c r="H26" s="68">
        <v>60.869570000000003</v>
      </c>
      <c r="I26" s="68">
        <v>73.913060000000002</v>
      </c>
      <c r="J26" s="89">
        <v>9</v>
      </c>
    </row>
    <row r="27" spans="1:10" s="2" customFormat="1" ht="15" customHeight="1" x14ac:dyDescent="0.25">
      <c r="A27" s="58" t="s">
        <v>140</v>
      </c>
      <c r="B27" s="59" t="s">
        <v>141</v>
      </c>
      <c r="C27" s="63">
        <v>66</v>
      </c>
      <c r="D27" s="63">
        <v>110</v>
      </c>
      <c r="E27" s="98">
        <v>60</v>
      </c>
      <c r="F27" s="63">
        <v>41</v>
      </c>
      <c r="G27" s="63">
        <v>58</v>
      </c>
      <c r="H27" s="68">
        <v>70.689660000000003</v>
      </c>
      <c r="I27" s="69">
        <v>17.816099999999999</v>
      </c>
      <c r="J27" s="89">
        <v>9</v>
      </c>
    </row>
    <row r="28" spans="1:10" s="2" customFormat="1" ht="15" customHeight="1" x14ac:dyDescent="0.25">
      <c r="A28" s="58" t="s">
        <v>36</v>
      </c>
      <c r="B28" s="59" t="s">
        <v>37</v>
      </c>
      <c r="C28" s="63">
        <v>39</v>
      </c>
      <c r="D28" s="63">
        <v>73</v>
      </c>
      <c r="E28" s="67">
        <v>53.424660000000003</v>
      </c>
      <c r="F28" s="63">
        <v>68</v>
      </c>
      <c r="G28" s="63">
        <v>93</v>
      </c>
      <c r="H28" s="68">
        <v>73.118279999999999</v>
      </c>
      <c r="I28" s="68">
        <v>36.86242</v>
      </c>
      <c r="J28" s="89">
        <v>9</v>
      </c>
    </row>
    <row r="29" spans="1:10" s="2" customFormat="1" ht="15" customHeight="1" x14ac:dyDescent="0.25">
      <c r="A29" s="58" t="s">
        <v>38</v>
      </c>
      <c r="B29" s="59" t="s">
        <v>39</v>
      </c>
      <c r="C29" s="63">
        <v>23</v>
      </c>
      <c r="D29" s="63">
        <v>40</v>
      </c>
      <c r="E29" s="99">
        <v>57.5</v>
      </c>
      <c r="F29" s="63">
        <v>68</v>
      </c>
      <c r="G29" s="63">
        <v>75</v>
      </c>
      <c r="H29" s="68">
        <v>90.666669999999996</v>
      </c>
      <c r="I29" s="68">
        <v>57.681170000000002</v>
      </c>
      <c r="J29" s="89">
        <v>9</v>
      </c>
    </row>
    <row r="30" spans="1:10" s="2" customFormat="1" ht="15" customHeight="1" x14ac:dyDescent="0.25">
      <c r="A30" s="58" t="s">
        <v>40</v>
      </c>
      <c r="B30" s="59" t="s">
        <v>41</v>
      </c>
      <c r="C30" s="63">
        <v>44</v>
      </c>
      <c r="D30" s="63">
        <v>95</v>
      </c>
      <c r="E30" s="67">
        <v>46.31579</v>
      </c>
      <c r="F30" s="63">
        <v>39</v>
      </c>
      <c r="G30" s="63">
        <v>61</v>
      </c>
      <c r="H30" s="68">
        <v>63.934429999999999</v>
      </c>
      <c r="I30" s="68">
        <v>38.04025</v>
      </c>
      <c r="J30" s="89">
        <v>9</v>
      </c>
    </row>
    <row r="31" spans="1:10" s="2" customFormat="1" ht="15" customHeight="1" x14ac:dyDescent="0.25">
      <c r="A31" s="58" t="s">
        <v>156</v>
      </c>
      <c r="B31" s="59" t="s">
        <v>157</v>
      </c>
      <c r="C31" s="63">
        <v>88</v>
      </c>
      <c r="D31" s="63">
        <v>128</v>
      </c>
      <c r="E31" s="100">
        <v>68.75</v>
      </c>
      <c r="F31" s="63">
        <v>86</v>
      </c>
      <c r="G31" s="63">
        <v>90</v>
      </c>
      <c r="H31" s="68">
        <v>95.55556</v>
      </c>
      <c r="I31" s="68">
        <v>38.989910000000002</v>
      </c>
      <c r="J31" s="89">
        <v>9</v>
      </c>
    </row>
    <row r="32" spans="1:10" s="2" customFormat="1" ht="15" customHeight="1" x14ac:dyDescent="0.25">
      <c r="A32" s="58" t="s">
        <v>42</v>
      </c>
      <c r="B32" s="59" t="s">
        <v>43</v>
      </c>
      <c r="C32" s="63">
        <v>26</v>
      </c>
      <c r="D32" s="63">
        <v>120</v>
      </c>
      <c r="E32" s="67">
        <v>21.66667</v>
      </c>
      <c r="F32" s="63">
        <v>47</v>
      </c>
      <c r="G32" s="63">
        <v>95</v>
      </c>
      <c r="H32" s="68">
        <v>49.473680000000002</v>
      </c>
      <c r="I32" s="68">
        <v>128.34003000000001</v>
      </c>
      <c r="J32" s="89">
        <v>9</v>
      </c>
    </row>
    <row r="33" spans="1:10" s="2" customFormat="1" ht="15" customHeight="1" x14ac:dyDescent="0.25">
      <c r="A33" s="58" t="s">
        <v>44</v>
      </c>
      <c r="B33" s="59" t="s">
        <v>45</v>
      </c>
      <c r="C33" s="63">
        <v>17</v>
      </c>
      <c r="D33" s="63">
        <v>44</v>
      </c>
      <c r="E33" s="67">
        <v>38.636360000000003</v>
      </c>
      <c r="F33" s="63">
        <v>45</v>
      </c>
      <c r="G33" s="63">
        <v>73</v>
      </c>
      <c r="H33" s="68">
        <v>61.643839999999997</v>
      </c>
      <c r="I33" s="68">
        <v>59.548780000000001</v>
      </c>
      <c r="J33" s="89">
        <v>9</v>
      </c>
    </row>
    <row r="34" spans="1:10" s="2" customFormat="1" ht="15" customHeight="1" x14ac:dyDescent="0.25">
      <c r="A34" s="58" t="s">
        <v>46</v>
      </c>
      <c r="B34" s="59" t="s">
        <v>47</v>
      </c>
      <c r="C34" s="63">
        <v>114</v>
      </c>
      <c r="D34" s="63">
        <v>186</v>
      </c>
      <c r="E34" s="67">
        <v>61.290320000000001</v>
      </c>
      <c r="F34" s="63">
        <v>143</v>
      </c>
      <c r="G34" s="63">
        <v>191</v>
      </c>
      <c r="H34" s="68">
        <v>74.869110000000006</v>
      </c>
      <c r="I34" s="68">
        <v>22.154869999999999</v>
      </c>
      <c r="J34" s="89">
        <v>9</v>
      </c>
    </row>
    <row r="35" spans="1:10" s="2" customFormat="1" ht="15" customHeight="1" x14ac:dyDescent="0.25">
      <c r="A35" s="58" t="s">
        <v>48</v>
      </c>
      <c r="B35" s="59" t="s">
        <v>49</v>
      </c>
      <c r="C35" s="63">
        <v>61</v>
      </c>
      <c r="D35" s="63">
        <v>83</v>
      </c>
      <c r="E35" s="67">
        <v>73.493979999999993</v>
      </c>
      <c r="F35" s="63">
        <v>83</v>
      </c>
      <c r="G35" s="63">
        <v>91</v>
      </c>
      <c r="H35" s="68">
        <v>91.208789999999993</v>
      </c>
      <c r="I35" s="68">
        <v>24.103760000000001</v>
      </c>
      <c r="J35" s="89">
        <v>9</v>
      </c>
    </row>
    <row r="36" spans="1:10" s="2" customFormat="1" ht="15" customHeight="1" x14ac:dyDescent="0.25">
      <c r="A36" s="58" t="s">
        <v>50</v>
      </c>
      <c r="B36" s="59" t="s">
        <v>51</v>
      </c>
      <c r="C36" s="63">
        <v>152</v>
      </c>
      <c r="D36" s="63">
        <v>353</v>
      </c>
      <c r="E36" s="67">
        <v>43.059489999999997</v>
      </c>
      <c r="F36" s="63">
        <v>147</v>
      </c>
      <c r="G36" s="63">
        <v>315</v>
      </c>
      <c r="H36" s="68">
        <v>46.666670000000003</v>
      </c>
      <c r="I36" s="69">
        <v>8.3772000000000002</v>
      </c>
      <c r="J36" s="89">
        <v>7</v>
      </c>
    </row>
    <row r="37" spans="1:10" s="2" customFormat="1" ht="15" customHeight="1" x14ac:dyDescent="0.25">
      <c r="A37" s="58" t="s">
        <v>52</v>
      </c>
      <c r="B37" s="59" t="s">
        <v>53</v>
      </c>
      <c r="C37" s="63">
        <v>15</v>
      </c>
      <c r="D37" s="63">
        <v>42</v>
      </c>
      <c r="E37" s="67">
        <v>35.714289999999998</v>
      </c>
      <c r="F37" s="63">
        <v>9</v>
      </c>
      <c r="G37" s="63">
        <v>28</v>
      </c>
      <c r="H37" s="68">
        <v>32.142859999999999</v>
      </c>
      <c r="I37" s="63">
        <v>-10</v>
      </c>
      <c r="J37" s="89">
        <v>0</v>
      </c>
    </row>
    <row r="38" spans="1:10" s="2" customFormat="1" ht="15" customHeight="1" x14ac:dyDescent="0.25">
      <c r="A38" s="58" t="s">
        <v>54</v>
      </c>
      <c r="B38" s="59" t="s">
        <v>55</v>
      </c>
      <c r="C38" s="63">
        <v>26</v>
      </c>
      <c r="D38" s="63">
        <v>40</v>
      </c>
      <c r="E38" s="98">
        <v>65</v>
      </c>
      <c r="F38" s="63">
        <v>35</v>
      </c>
      <c r="G38" s="63">
        <v>51</v>
      </c>
      <c r="H38" s="68">
        <v>68.627449999999996</v>
      </c>
      <c r="I38" s="68">
        <v>5.5806899999999997</v>
      </c>
      <c r="J38" s="89">
        <v>9</v>
      </c>
    </row>
    <row r="39" spans="1:10" s="2" customFormat="1" ht="15" customHeight="1" x14ac:dyDescent="0.25">
      <c r="A39" s="58" t="s">
        <v>56</v>
      </c>
      <c r="B39" s="59" t="s">
        <v>57</v>
      </c>
      <c r="C39" s="63">
        <v>53</v>
      </c>
      <c r="D39" s="63">
        <v>83</v>
      </c>
      <c r="E39" s="67">
        <v>63.855420000000002</v>
      </c>
      <c r="F39" s="63">
        <v>45</v>
      </c>
      <c r="G39" s="63">
        <v>53</v>
      </c>
      <c r="H39" s="68">
        <v>84.905659999999997</v>
      </c>
      <c r="I39" s="68">
        <v>32.965470000000003</v>
      </c>
      <c r="J39" s="89">
        <v>9</v>
      </c>
    </row>
    <row r="40" spans="1:10" s="2" customFormat="1" ht="15" customHeight="1" x14ac:dyDescent="0.25">
      <c r="A40" s="58" t="s">
        <v>58</v>
      </c>
      <c r="B40" s="59" t="s">
        <v>59</v>
      </c>
      <c r="C40" s="63">
        <v>19</v>
      </c>
      <c r="D40" s="63">
        <v>72</v>
      </c>
      <c r="E40" s="67">
        <v>26.38889</v>
      </c>
      <c r="F40" s="63">
        <v>21</v>
      </c>
      <c r="G40" s="63">
        <v>42</v>
      </c>
      <c r="H40" s="63">
        <v>50</v>
      </c>
      <c r="I40" s="68">
        <v>89.473680000000002</v>
      </c>
      <c r="J40" s="89">
        <v>9</v>
      </c>
    </row>
    <row r="41" spans="1:10" s="2" customFormat="1" ht="15" customHeight="1" x14ac:dyDescent="0.25">
      <c r="A41" s="58" t="s">
        <v>60</v>
      </c>
      <c r="B41" s="59" t="s">
        <v>61</v>
      </c>
      <c r="C41" s="63">
        <v>10</v>
      </c>
      <c r="D41" s="63">
        <v>17</v>
      </c>
      <c r="E41" s="67">
        <v>58.823529999999998</v>
      </c>
      <c r="F41" s="63">
        <v>4</v>
      </c>
      <c r="G41" s="63">
        <v>8</v>
      </c>
      <c r="H41" s="63">
        <v>50</v>
      </c>
      <c r="I41" s="63">
        <v>-15</v>
      </c>
      <c r="J41" s="89">
        <v>0</v>
      </c>
    </row>
    <row r="42" spans="1:10" s="2" customFormat="1" ht="15" customHeight="1" x14ac:dyDescent="0.25">
      <c r="A42" s="58" t="s">
        <v>142</v>
      </c>
      <c r="B42" s="59" t="s">
        <v>143</v>
      </c>
      <c r="C42" s="63">
        <v>243</v>
      </c>
      <c r="D42" s="63">
        <v>301</v>
      </c>
      <c r="E42" s="70">
        <v>80.730900000000005</v>
      </c>
      <c r="F42" s="63">
        <v>214</v>
      </c>
      <c r="G42" s="63">
        <v>260</v>
      </c>
      <c r="H42" s="68">
        <v>82.307689999999994</v>
      </c>
      <c r="I42" s="68">
        <v>1.9531400000000001</v>
      </c>
      <c r="J42" s="89">
        <v>9</v>
      </c>
    </row>
    <row r="43" spans="1:10" s="2" customFormat="1" ht="15" customHeight="1" x14ac:dyDescent="0.25">
      <c r="A43" s="58" t="s">
        <v>144</v>
      </c>
      <c r="B43" s="59" t="s">
        <v>145</v>
      </c>
      <c r="C43" s="63">
        <v>97</v>
      </c>
      <c r="D43" s="63">
        <v>127</v>
      </c>
      <c r="E43" s="67">
        <v>76.377949999999998</v>
      </c>
      <c r="F43" s="63">
        <v>169</v>
      </c>
      <c r="G43" s="63">
        <v>181</v>
      </c>
      <c r="H43" s="68">
        <v>93.370170000000002</v>
      </c>
      <c r="I43" s="68">
        <v>22.24755</v>
      </c>
      <c r="J43" s="89">
        <v>9</v>
      </c>
    </row>
    <row r="44" spans="1:10" s="2" customFormat="1" ht="15" customHeight="1" x14ac:dyDescent="0.25">
      <c r="A44" s="58" t="s">
        <v>62</v>
      </c>
      <c r="B44" s="59" t="s">
        <v>63</v>
      </c>
      <c r="C44" s="63">
        <v>3</v>
      </c>
      <c r="D44" s="63">
        <v>44</v>
      </c>
      <c r="E44" s="67">
        <v>6.8181799999999999</v>
      </c>
      <c r="F44" s="63">
        <v>47</v>
      </c>
      <c r="G44" s="63">
        <v>65</v>
      </c>
      <c r="H44" s="68">
        <v>72.307689999999994</v>
      </c>
      <c r="I44" s="68">
        <v>960.51306999999997</v>
      </c>
      <c r="J44" s="89">
        <v>9</v>
      </c>
    </row>
    <row r="45" spans="1:10" s="2" customFormat="1" ht="15" customHeight="1" x14ac:dyDescent="0.25">
      <c r="A45" s="58" t="s">
        <v>64</v>
      </c>
      <c r="B45" s="59" t="s">
        <v>65</v>
      </c>
      <c r="C45" s="63">
        <v>66</v>
      </c>
      <c r="D45" s="63">
        <v>99</v>
      </c>
      <c r="E45" s="67">
        <v>66.666669999999996</v>
      </c>
      <c r="F45" s="63">
        <v>66</v>
      </c>
      <c r="G45" s="63">
        <v>100</v>
      </c>
      <c r="H45" s="63">
        <v>66</v>
      </c>
      <c r="I45" s="63">
        <v>-1</v>
      </c>
      <c r="J45" s="89">
        <v>0</v>
      </c>
    </row>
    <row r="46" spans="1:10" s="2" customFormat="1" ht="15" customHeight="1" x14ac:dyDescent="0.25">
      <c r="A46" s="58" t="s">
        <v>66</v>
      </c>
      <c r="B46" s="59" t="s">
        <v>67</v>
      </c>
      <c r="C46" s="63">
        <v>77</v>
      </c>
      <c r="D46" s="63">
        <v>80</v>
      </c>
      <c r="E46" s="100">
        <v>96.25</v>
      </c>
      <c r="F46" s="63">
        <v>42</v>
      </c>
      <c r="G46" s="63">
        <v>47</v>
      </c>
      <c r="H46" s="69">
        <v>89.361699999999999</v>
      </c>
      <c r="I46" s="68">
        <v>-7.1566799999999997</v>
      </c>
      <c r="J46" s="87">
        <v>4.5</v>
      </c>
    </row>
    <row r="47" spans="1:10" s="2" customFormat="1" ht="15" customHeight="1" x14ac:dyDescent="0.25">
      <c r="A47" s="58" t="s">
        <v>68</v>
      </c>
      <c r="B47" s="59" t="s">
        <v>69</v>
      </c>
      <c r="C47" s="63">
        <v>46</v>
      </c>
      <c r="D47" s="63">
        <v>65</v>
      </c>
      <c r="E47" s="67">
        <v>70.769229999999993</v>
      </c>
      <c r="F47" s="63">
        <v>29</v>
      </c>
      <c r="G47" s="63">
        <v>73</v>
      </c>
      <c r="H47" s="68">
        <v>39.726030000000002</v>
      </c>
      <c r="I47" s="68">
        <v>-43.865389999999998</v>
      </c>
      <c r="J47" s="89">
        <v>0</v>
      </c>
    </row>
    <row r="48" spans="1:10" s="2" customFormat="1" ht="15" customHeight="1" x14ac:dyDescent="0.25">
      <c r="A48" s="58" t="s">
        <v>148</v>
      </c>
      <c r="B48" s="59" t="s">
        <v>149</v>
      </c>
      <c r="C48" s="60">
        <v>0</v>
      </c>
      <c r="D48" s="63">
        <v>1</v>
      </c>
      <c r="E48" s="61">
        <v>0</v>
      </c>
      <c r="F48" s="60">
        <v>0</v>
      </c>
      <c r="G48" s="60">
        <v>0</v>
      </c>
      <c r="H48" s="60">
        <v>0</v>
      </c>
      <c r="I48" s="60">
        <v>0</v>
      </c>
      <c r="J48" s="89">
        <v>1</v>
      </c>
    </row>
    <row r="49" spans="1:10" s="2" customFormat="1" ht="15" customHeight="1" x14ac:dyDescent="0.25">
      <c r="A49" s="58" t="s">
        <v>70</v>
      </c>
      <c r="B49" s="59" t="s">
        <v>71</v>
      </c>
      <c r="C49" s="63">
        <v>96</v>
      </c>
      <c r="D49" s="63">
        <v>168</v>
      </c>
      <c r="E49" s="67">
        <v>57.142859999999999</v>
      </c>
      <c r="F49" s="63">
        <v>77</v>
      </c>
      <c r="G49" s="63">
        <v>128</v>
      </c>
      <c r="H49" s="68">
        <v>60.15625</v>
      </c>
      <c r="I49" s="68">
        <v>5.2734300000000003</v>
      </c>
      <c r="J49" s="89">
        <v>3</v>
      </c>
    </row>
    <row r="50" spans="1:10" s="2" customFormat="1" ht="15" customHeight="1" x14ac:dyDescent="0.25">
      <c r="A50" s="58" t="s">
        <v>72</v>
      </c>
      <c r="B50" s="59" t="s">
        <v>73</v>
      </c>
      <c r="C50" s="63">
        <v>2</v>
      </c>
      <c r="D50" s="63">
        <v>18</v>
      </c>
      <c r="E50" s="67">
        <v>11.11111</v>
      </c>
      <c r="F50" s="63">
        <v>1</v>
      </c>
      <c r="G50" s="63">
        <v>6</v>
      </c>
      <c r="H50" s="68">
        <v>16.66667</v>
      </c>
      <c r="I50" s="68">
        <v>50.000050000000002</v>
      </c>
      <c r="J50" s="89">
        <v>9</v>
      </c>
    </row>
    <row r="51" spans="1:10" s="2" customFormat="1" ht="15" customHeight="1" x14ac:dyDescent="0.25">
      <c r="A51" s="58" t="s">
        <v>74</v>
      </c>
      <c r="B51" s="59" t="s">
        <v>75</v>
      </c>
      <c r="C51" s="60">
        <v>0</v>
      </c>
      <c r="D51" s="63">
        <v>1</v>
      </c>
      <c r="E51" s="61">
        <v>0</v>
      </c>
      <c r="F51" s="63">
        <v>1</v>
      </c>
      <c r="G51" s="63">
        <v>2</v>
      </c>
      <c r="H51" s="63">
        <v>50</v>
      </c>
      <c r="I51" s="60">
        <v>0</v>
      </c>
      <c r="J51" s="89">
        <v>1</v>
      </c>
    </row>
    <row r="52" spans="1:10" s="2" customFormat="1" ht="15" customHeight="1" x14ac:dyDescent="0.25">
      <c r="A52" s="58" t="s">
        <v>76</v>
      </c>
      <c r="B52" s="59" t="s">
        <v>77</v>
      </c>
      <c r="C52" s="63">
        <v>9</v>
      </c>
      <c r="D52" s="63">
        <v>10</v>
      </c>
      <c r="E52" s="98">
        <v>90</v>
      </c>
      <c r="F52" s="63">
        <v>9</v>
      </c>
      <c r="G52" s="63">
        <v>11</v>
      </c>
      <c r="H52" s="68">
        <v>81.818179999999998</v>
      </c>
      <c r="I52" s="68">
        <v>-9.0909099999999992</v>
      </c>
      <c r="J52" s="87">
        <v>4.5</v>
      </c>
    </row>
    <row r="53" spans="1:10" s="2" customFormat="1" ht="15" customHeight="1" x14ac:dyDescent="0.25">
      <c r="A53" s="58" t="s">
        <v>150</v>
      </c>
      <c r="B53" s="59" t="s">
        <v>151</v>
      </c>
      <c r="C53" s="63">
        <v>5</v>
      </c>
      <c r="D53" s="63">
        <v>42</v>
      </c>
      <c r="E53" s="67">
        <v>11.90476</v>
      </c>
      <c r="F53" s="63">
        <v>4</v>
      </c>
      <c r="G53" s="63">
        <v>24</v>
      </c>
      <c r="H53" s="68">
        <v>16.66667</v>
      </c>
      <c r="I53" s="68">
        <v>40.000050000000002</v>
      </c>
      <c r="J53" s="89">
        <v>9</v>
      </c>
    </row>
    <row r="54" spans="1:10" s="2" customFormat="1" ht="15" customHeight="1" x14ac:dyDescent="0.25">
      <c r="A54" s="58" t="s">
        <v>154</v>
      </c>
      <c r="B54" s="59" t="s">
        <v>155</v>
      </c>
      <c r="C54" s="63">
        <v>28</v>
      </c>
      <c r="D54" s="63">
        <v>56</v>
      </c>
      <c r="E54" s="98">
        <v>50</v>
      </c>
      <c r="F54" s="63">
        <v>20</v>
      </c>
      <c r="G54" s="63">
        <v>91</v>
      </c>
      <c r="H54" s="68">
        <v>21.978020000000001</v>
      </c>
      <c r="I54" s="68">
        <v>-56.043959999999998</v>
      </c>
      <c r="J54" s="89">
        <v>0</v>
      </c>
    </row>
    <row r="55" spans="1:10" ht="15" customHeight="1" x14ac:dyDescent="0.2">
      <c r="A55" s="90"/>
      <c r="B55" s="90" t="s">
        <v>316</v>
      </c>
      <c r="C55" s="91">
        <v>3237</v>
      </c>
      <c r="D55" s="91">
        <v>5729</v>
      </c>
      <c r="E55" s="95">
        <v>56.502009999999999</v>
      </c>
      <c r="F55" s="91">
        <v>3375</v>
      </c>
      <c r="G55" s="91">
        <v>5041</v>
      </c>
      <c r="H55" s="101">
        <v>66.950999999999993</v>
      </c>
      <c r="I55" s="97"/>
      <c r="J55" s="93"/>
    </row>
  </sheetData>
  <mergeCells count="14">
    <mergeCell ref="J11:J12"/>
    <mergeCell ref="A11:A12"/>
    <mergeCell ref="B11:B12"/>
    <mergeCell ref="C11:E11"/>
    <mergeCell ref="F11:H11"/>
    <mergeCell ref="I11:I12"/>
    <mergeCell ref="H1:J1"/>
    <mergeCell ref="F3:J3"/>
    <mergeCell ref="A5:J5"/>
    <mergeCell ref="A6:J6"/>
    <mergeCell ref="A8:C9"/>
    <mergeCell ref="D8:G9"/>
    <mergeCell ref="H8:J8"/>
    <mergeCell ref="H9:J9"/>
  </mergeCells>
  <pageMargins left="0.39370078740157483" right="0.39370078740157483" top="0.39370078740157483" bottom="0.39370078740157483" header="0" footer="0"/>
  <pageSetup paperSize="9" scale="85" pageOrder="overThenDown" orientation="portrait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J55"/>
  <sheetViews>
    <sheetView view="pageBreakPreview" zoomScale="110" zoomScaleNormal="100" zoomScaleSheetLayoutView="110" workbookViewId="0"/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2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0" width="9" style="3" customWidth="1"/>
  </cols>
  <sheetData>
    <row r="1" spans="1:10" s="3" customFormat="1" ht="36.950000000000003" customHeight="1" x14ac:dyDescent="0.25">
      <c r="H1" s="167" t="s">
        <v>432</v>
      </c>
      <c r="I1" s="167"/>
      <c r="J1" s="167"/>
    </row>
    <row r="2" spans="1:10" s="2" customFormat="1" ht="15" customHeight="1" x14ac:dyDescent="0.25">
      <c r="I2" s="15" t="s">
        <v>1</v>
      </c>
    </row>
    <row r="3" spans="1:10" ht="15.95" customHeight="1" x14ac:dyDescent="0.25">
      <c r="A3" s="54" t="s">
        <v>194</v>
      </c>
      <c r="F3" s="206" t="s">
        <v>306</v>
      </c>
      <c r="G3" s="206"/>
      <c r="H3" s="206"/>
      <c r="I3" s="206"/>
      <c r="J3" s="206"/>
    </row>
    <row r="4" spans="1:10" s="20" customFormat="1" ht="15.95" customHeight="1" x14ac:dyDescent="0.25">
      <c r="A4" s="55" t="s">
        <v>408</v>
      </c>
    </row>
    <row r="5" spans="1:10" s="20" customFormat="1" ht="78" customHeight="1" x14ac:dyDescent="0.2">
      <c r="A5" s="177" t="s">
        <v>433</v>
      </c>
      <c r="B5" s="177"/>
      <c r="C5" s="177"/>
      <c r="D5" s="177"/>
      <c r="E5" s="177"/>
      <c r="F5" s="177"/>
      <c r="G5" s="177"/>
      <c r="H5" s="177"/>
      <c r="I5" s="177"/>
      <c r="J5" s="177"/>
    </row>
    <row r="6" spans="1:10" s="16" customFormat="1" ht="15" customHeight="1" x14ac:dyDescent="0.25">
      <c r="A6" s="169" t="s">
        <v>3</v>
      </c>
      <c r="B6" s="169"/>
      <c r="C6" s="169"/>
      <c r="D6" s="169"/>
      <c r="E6" s="169"/>
      <c r="F6" s="169"/>
      <c r="G6" s="169"/>
      <c r="H6" s="169"/>
      <c r="I6" s="169"/>
      <c r="J6" s="169"/>
    </row>
    <row r="7" spans="1:10" s="20" customFormat="1" ht="18.95" customHeight="1" x14ac:dyDescent="0.2"/>
    <row r="8" spans="1:10" s="20" customFormat="1" ht="15" customHeight="1" x14ac:dyDescent="0.25">
      <c r="A8" s="192" t="s">
        <v>427</v>
      </c>
      <c r="B8" s="192"/>
      <c r="C8" s="192"/>
      <c r="D8" s="192" t="s">
        <v>428</v>
      </c>
      <c r="E8" s="192"/>
      <c r="F8" s="192"/>
      <c r="G8" s="192"/>
      <c r="H8" s="207" t="s">
        <v>310</v>
      </c>
      <c r="I8" s="207"/>
      <c r="J8" s="207"/>
    </row>
    <row r="9" spans="1:10" s="20" customFormat="1" ht="50.1" customHeight="1" x14ac:dyDescent="0.2">
      <c r="A9" s="193"/>
      <c r="B9" s="193"/>
      <c r="C9" s="193"/>
      <c r="D9" s="193"/>
      <c r="E9" s="193"/>
      <c r="F9" s="193"/>
      <c r="G9" s="193"/>
      <c r="H9" s="208" t="s">
        <v>420</v>
      </c>
      <c r="I9" s="208"/>
      <c r="J9" s="208"/>
    </row>
    <row r="10" spans="1:10" s="20" customFormat="1" ht="15" customHeight="1" x14ac:dyDescent="0.2"/>
    <row r="11" spans="1:10" s="56" customFormat="1" ht="15" customHeight="1" x14ac:dyDescent="0.2">
      <c r="A11" s="173" t="s">
        <v>4</v>
      </c>
      <c r="B11" s="173" t="s">
        <v>5</v>
      </c>
      <c r="C11" s="211" t="s">
        <v>256</v>
      </c>
      <c r="D11" s="211"/>
      <c r="E11" s="211"/>
      <c r="F11" s="211" t="s">
        <v>257</v>
      </c>
      <c r="G11" s="211"/>
      <c r="H11" s="211"/>
      <c r="I11" s="212" t="s">
        <v>412</v>
      </c>
      <c r="J11" s="209" t="s">
        <v>315</v>
      </c>
    </row>
    <row r="12" spans="1:10" s="2" customFormat="1" ht="174.95" customHeight="1" x14ac:dyDescent="0.25">
      <c r="A12" s="174"/>
      <c r="B12" s="174"/>
      <c r="C12" s="57" t="s">
        <v>429</v>
      </c>
      <c r="D12" s="57" t="s">
        <v>434</v>
      </c>
      <c r="E12" s="57" t="s">
        <v>435</v>
      </c>
      <c r="F12" s="57" t="s">
        <v>429</v>
      </c>
      <c r="G12" s="57" t="s">
        <v>434</v>
      </c>
      <c r="H12" s="57" t="s">
        <v>435</v>
      </c>
      <c r="I12" s="213"/>
      <c r="J12" s="210"/>
    </row>
    <row r="13" spans="1:10" s="2" customFormat="1" ht="15" customHeight="1" x14ac:dyDescent="0.25">
      <c r="A13" s="58" t="s">
        <v>128</v>
      </c>
      <c r="B13" s="59" t="s">
        <v>129</v>
      </c>
      <c r="C13" s="63">
        <v>119</v>
      </c>
      <c r="D13" s="63">
        <v>203</v>
      </c>
      <c r="E13" s="67">
        <v>58.620690000000003</v>
      </c>
      <c r="F13" s="63">
        <v>54</v>
      </c>
      <c r="G13" s="63">
        <v>91</v>
      </c>
      <c r="H13" s="68">
        <v>59.34066</v>
      </c>
      <c r="I13" s="68">
        <v>1.22818</v>
      </c>
      <c r="J13" s="89">
        <v>1</v>
      </c>
    </row>
    <row r="14" spans="1:10" s="2" customFormat="1" ht="15" customHeight="1" x14ac:dyDescent="0.25">
      <c r="A14" s="58" t="s">
        <v>126</v>
      </c>
      <c r="B14" s="59" t="s">
        <v>127</v>
      </c>
      <c r="C14" s="63">
        <v>17</v>
      </c>
      <c r="D14" s="63">
        <v>26</v>
      </c>
      <c r="E14" s="67">
        <v>65.384619999999998</v>
      </c>
      <c r="F14" s="63">
        <v>43</v>
      </c>
      <c r="G14" s="63">
        <v>49</v>
      </c>
      <c r="H14" s="69">
        <v>87.755099999999999</v>
      </c>
      <c r="I14" s="68">
        <v>34.21367</v>
      </c>
      <c r="J14" s="89">
        <v>9</v>
      </c>
    </row>
    <row r="15" spans="1:10" s="2" customFormat="1" ht="15" customHeight="1" x14ac:dyDescent="0.25">
      <c r="A15" s="58" t="s">
        <v>12</v>
      </c>
      <c r="B15" s="59" t="s">
        <v>13</v>
      </c>
      <c r="C15" s="63">
        <v>1</v>
      </c>
      <c r="D15" s="63">
        <v>1</v>
      </c>
      <c r="E15" s="98">
        <v>100</v>
      </c>
      <c r="F15" s="63">
        <v>1</v>
      </c>
      <c r="G15" s="63">
        <v>3</v>
      </c>
      <c r="H15" s="68">
        <v>33.333329999999997</v>
      </c>
      <c r="I15" s="68">
        <v>-66.666669999999996</v>
      </c>
      <c r="J15" s="89">
        <v>0</v>
      </c>
    </row>
    <row r="16" spans="1:10" s="2" customFormat="1" ht="15" customHeight="1" x14ac:dyDescent="0.25">
      <c r="A16" s="58" t="s">
        <v>134</v>
      </c>
      <c r="B16" s="59" t="s">
        <v>135</v>
      </c>
      <c r="C16" s="63">
        <v>194</v>
      </c>
      <c r="D16" s="63">
        <v>520</v>
      </c>
      <c r="E16" s="67">
        <v>37.307690000000001</v>
      </c>
      <c r="F16" s="63">
        <v>273</v>
      </c>
      <c r="G16" s="63">
        <v>519</v>
      </c>
      <c r="H16" s="68">
        <v>52.60116</v>
      </c>
      <c r="I16" s="68">
        <v>40.992809999999999</v>
      </c>
      <c r="J16" s="89">
        <v>9</v>
      </c>
    </row>
    <row r="17" spans="1:10" s="2" customFormat="1" ht="15" customHeight="1" x14ac:dyDescent="0.25">
      <c r="A17" s="58" t="s">
        <v>136</v>
      </c>
      <c r="B17" s="59" t="s">
        <v>137</v>
      </c>
      <c r="C17" s="63">
        <v>181</v>
      </c>
      <c r="D17" s="63">
        <v>480</v>
      </c>
      <c r="E17" s="67">
        <v>37.708329999999997</v>
      </c>
      <c r="F17" s="63">
        <v>188</v>
      </c>
      <c r="G17" s="63">
        <v>373</v>
      </c>
      <c r="H17" s="68">
        <v>50.402140000000003</v>
      </c>
      <c r="I17" s="68">
        <v>33.663150000000002</v>
      </c>
      <c r="J17" s="89">
        <v>9</v>
      </c>
    </row>
    <row r="18" spans="1:10" s="2" customFormat="1" ht="15" customHeight="1" x14ac:dyDescent="0.25">
      <c r="A18" s="58" t="s">
        <v>152</v>
      </c>
      <c r="B18" s="59" t="s">
        <v>153</v>
      </c>
      <c r="C18" s="63">
        <v>121</v>
      </c>
      <c r="D18" s="63">
        <v>327</v>
      </c>
      <c r="E18" s="67">
        <v>37.003059999999998</v>
      </c>
      <c r="F18" s="63">
        <v>74</v>
      </c>
      <c r="G18" s="63">
        <v>188</v>
      </c>
      <c r="H18" s="69">
        <v>39.361699999999999</v>
      </c>
      <c r="I18" s="68">
        <v>6.37418</v>
      </c>
      <c r="J18" s="89">
        <v>3</v>
      </c>
    </row>
    <row r="19" spans="1:10" s="2" customFormat="1" ht="15" customHeight="1" x14ac:dyDescent="0.25">
      <c r="A19" s="58" t="s">
        <v>118</v>
      </c>
      <c r="B19" s="59" t="s">
        <v>119</v>
      </c>
      <c r="C19" s="63">
        <v>480</v>
      </c>
      <c r="D19" s="63">
        <v>570</v>
      </c>
      <c r="E19" s="67">
        <v>84.210530000000006</v>
      </c>
      <c r="F19" s="63">
        <v>466</v>
      </c>
      <c r="G19" s="63">
        <v>527</v>
      </c>
      <c r="H19" s="68">
        <v>88.425049999999999</v>
      </c>
      <c r="I19" s="68">
        <v>5.00474</v>
      </c>
      <c r="J19" s="89">
        <v>9</v>
      </c>
    </row>
    <row r="20" spans="1:10" s="2" customFormat="1" ht="15" customHeight="1" x14ac:dyDescent="0.25">
      <c r="A20" s="58" t="s">
        <v>26</v>
      </c>
      <c r="B20" s="59" t="s">
        <v>27</v>
      </c>
      <c r="C20" s="63">
        <v>4</v>
      </c>
      <c r="D20" s="63">
        <v>45</v>
      </c>
      <c r="E20" s="67">
        <v>8.88889</v>
      </c>
      <c r="F20" s="63">
        <v>5</v>
      </c>
      <c r="G20" s="63">
        <v>26</v>
      </c>
      <c r="H20" s="68">
        <v>19.23077</v>
      </c>
      <c r="I20" s="68">
        <v>116.34614000000001</v>
      </c>
      <c r="J20" s="89">
        <v>9</v>
      </c>
    </row>
    <row r="21" spans="1:10" s="2" customFormat="1" ht="15" customHeight="1" x14ac:dyDescent="0.25">
      <c r="A21" s="58" t="s">
        <v>122</v>
      </c>
      <c r="B21" s="59" t="s">
        <v>123</v>
      </c>
      <c r="C21" s="63">
        <v>117</v>
      </c>
      <c r="D21" s="63">
        <v>207</v>
      </c>
      <c r="E21" s="67">
        <v>56.521740000000001</v>
      </c>
      <c r="F21" s="63">
        <v>86</v>
      </c>
      <c r="G21" s="63">
        <v>177</v>
      </c>
      <c r="H21" s="68">
        <v>48.587569999999999</v>
      </c>
      <c r="I21" s="68">
        <v>-14.037380000000001</v>
      </c>
      <c r="J21" s="89">
        <v>0</v>
      </c>
    </row>
    <row r="22" spans="1:10" s="2" customFormat="1" ht="15" customHeight="1" x14ac:dyDescent="0.25">
      <c r="A22" s="58" t="s">
        <v>146</v>
      </c>
      <c r="B22" s="59" t="s">
        <v>147</v>
      </c>
      <c r="C22" s="63">
        <v>338</v>
      </c>
      <c r="D22" s="63">
        <v>373</v>
      </c>
      <c r="E22" s="67">
        <v>90.616619999999998</v>
      </c>
      <c r="F22" s="63">
        <v>302</v>
      </c>
      <c r="G22" s="63">
        <v>332</v>
      </c>
      <c r="H22" s="68">
        <v>90.963859999999997</v>
      </c>
      <c r="I22" s="69">
        <v>0.38319999999999999</v>
      </c>
      <c r="J22" s="89">
        <v>9</v>
      </c>
    </row>
    <row r="23" spans="1:10" s="2" customFormat="1" ht="15" customHeight="1" x14ac:dyDescent="0.25">
      <c r="A23" s="58" t="s">
        <v>138</v>
      </c>
      <c r="B23" s="59" t="s">
        <v>139</v>
      </c>
      <c r="C23" s="63">
        <v>108</v>
      </c>
      <c r="D23" s="63">
        <v>158</v>
      </c>
      <c r="E23" s="67">
        <v>68.354429999999994</v>
      </c>
      <c r="F23" s="63">
        <v>110</v>
      </c>
      <c r="G23" s="63">
        <v>124</v>
      </c>
      <c r="H23" s="68">
        <v>88.709680000000006</v>
      </c>
      <c r="I23" s="68">
        <v>29.778980000000001</v>
      </c>
      <c r="J23" s="89">
        <v>9</v>
      </c>
    </row>
    <row r="24" spans="1:10" s="2" customFormat="1" ht="15" customHeight="1" x14ac:dyDescent="0.25">
      <c r="A24" s="58" t="s">
        <v>30</v>
      </c>
      <c r="B24" s="59" t="s">
        <v>31</v>
      </c>
      <c r="C24" s="63">
        <v>34</v>
      </c>
      <c r="D24" s="63">
        <v>62</v>
      </c>
      <c r="E24" s="67">
        <v>54.838709999999999</v>
      </c>
      <c r="F24" s="63">
        <v>30</v>
      </c>
      <c r="G24" s="63">
        <v>48</v>
      </c>
      <c r="H24" s="72">
        <v>62.5</v>
      </c>
      <c r="I24" s="68">
        <v>13.97059</v>
      </c>
      <c r="J24" s="89">
        <v>9</v>
      </c>
    </row>
    <row r="25" spans="1:10" s="2" customFormat="1" ht="15" customHeight="1" x14ac:dyDescent="0.25">
      <c r="A25" s="58" t="s">
        <v>32</v>
      </c>
      <c r="B25" s="59" t="s">
        <v>33</v>
      </c>
      <c r="C25" s="63">
        <v>21</v>
      </c>
      <c r="D25" s="63">
        <v>29</v>
      </c>
      <c r="E25" s="67">
        <v>72.413790000000006</v>
      </c>
      <c r="F25" s="63">
        <v>19</v>
      </c>
      <c r="G25" s="63">
        <v>27</v>
      </c>
      <c r="H25" s="68">
        <v>70.370369999999994</v>
      </c>
      <c r="I25" s="68">
        <v>-2.8218700000000001</v>
      </c>
      <c r="J25" s="87">
        <v>4.5</v>
      </c>
    </row>
    <row r="26" spans="1:10" s="2" customFormat="1" ht="15" customHeight="1" x14ac:dyDescent="0.25">
      <c r="A26" s="58" t="s">
        <v>34</v>
      </c>
      <c r="B26" s="59" t="s">
        <v>35</v>
      </c>
      <c r="C26" s="63">
        <v>11</v>
      </c>
      <c r="D26" s="63">
        <v>38</v>
      </c>
      <c r="E26" s="67">
        <v>28.947369999999999</v>
      </c>
      <c r="F26" s="63">
        <v>14</v>
      </c>
      <c r="G26" s="63">
        <v>23</v>
      </c>
      <c r="H26" s="68">
        <v>60.869570000000003</v>
      </c>
      <c r="I26" s="68">
        <v>110.27668</v>
      </c>
      <c r="J26" s="89">
        <v>9</v>
      </c>
    </row>
    <row r="27" spans="1:10" s="2" customFormat="1" ht="15" customHeight="1" x14ac:dyDescent="0.25">
      <c r="A27" s="58" t="s">
        <v>140</v>
      </c>
      <c r="B27" s="59" t="s">
        <v>141</v>
      </c>
      <c r="C27" s="63">
        <v>67</v>
      </c>
      <c r="D27" s="63">
        <v>107</v>
      </c>
      <c r="E27" s="67">
        <v>62.616819999999997</v>
      </c>
      <c r="F27" s="63">
        <v>42</v>
      </c>
      <c r="G27" s="63">
        <v>58</v>
      </c>
      <c r="H27" s="68">
        <v>72.413790000000006</v>
      </c>
      <c r="I27" s="68">
        <v>15.645910000000001</v>
      </c>
      <c r="J27" s="89">
        <v>9</v>
      </c>
    </row>
    <row r="28" spans="1:10" s="2" customFormat="1" ht="15" customHeight="1" x14ac:dyDescent="0.25">
      <c r="A28" s="58" t="s">
        <v>36</v>
      </c>
      <c r="B28" s="59" t="s">
        <v>37</v>
      </c>
      <c r="C28" s="63">
        <v>33</v>
      </c>
      <c r="D28" s="63">
        <v>67</v>
      </c>
      <c r="E28" s="67">
        <v>49.253729999999997</v>
      </c>
      <c r="F28" s="63">
        <v>60</v>
      </c>
      <c r="G28" s="63">
        <v>87</v>
      </c>
      <c r="H28" s="68">
        <v>68.965519999999998</v>
      </c>
      <c r="I28" s="68">
        <v>40.020910000000001</v>
      </c>
      <c r="J28" s="89">
        <v>9</v>
      </c>
    </row>
    <row r="29" spans="1:10" s="2" customFormat="1" ht="15" customHeight="1" x14ac:dyDescent="0.25">
      <c r="A29" s="58" t="s">
        <v>38</v>
      </c>
      <c r="B29" s="59" t="s">
        <v>39</v>
      </c>
      <c r="C29" s="63">
        <v>23</v>
      </c>
      <c r="D29" s="63">
        <v>36</v>
      </c>
      <c r="E29" s="67">
        <v>63.888890000000004</v>
      </c>
      <c r="F29" s="63">
        <v>65</v>
      </c>
      <c r="G29" s="63">
        <v>72</v>
      </c>
      <c r="H29" s="68">
        <v>90.277780000000007</v>
      </c>
      <c r="I29" s="68">
        <v>41.304349999999999</v>
      </c>
      <c r="J29" s="89">
        <v>9</v>
      </c>
    </row>
    <row r="30" spans="1:10" s="2" customFormat="1" ht="15" customHeight="1" x14ac:dyDescent="0.25">
      <c r="A30" s="58" t="s">
        <v>40</v>
      </c>
      <c r="B30" s="59" t="s">
        <v>41</v>
      </c>
      <c r="C30" s="63">
        <v>42</v>
      </c>
      <c r="D30" s="63">
        <v>82</v>
      </c>
      <c r="E30" s="67">
        <v>51.21951</v>
      </c>
      <c r="F30" s="63">
        <v>36</v>
      </c>
      <c r="G30" s="63">
        <v>54</v>
      </c>
      <c r="H30" s="68">
        <v>66.666669999999996</v>
      </c>
      <c r="I30" s="68">
        <v>30.158740000000002</v>
      </c>
      <c r="J30" s="89">
        <v>9</v>
      </c>
    </row>
    <row r="31" spans="1:10" s="2" customFormat="1" ht="15" customHeight="1" x14ac:dyDescent="0.25">
      <c r="A31" s="58" t="s">
        <v>156</v>
      </c>
      <c r="B31" s="59" t="s">
        <v>157</v>
      </c>
      <c r="C31" s="63">
        <v>86</v>
      </c>
      <c r="D31" s="63">
        <v>122</v>
      </c>
      <c r="E31" s="70">
        <v>70.491799999999998</v>
      </c>
      <c r="F31" s="63">
        <v>81</v>
      </c>
      <c r="G31" s="63">
        <v>84</v>
      </c>
      <c r="H31" s="68">
        <v>96.428569999999993</v>
      </c>
      <c r="I31" s="68">
        <v>36.794020000000003</v>
      </c>
      <c r="J31" s="89">
        <v>9</v>
      </c>
    </row>
    <row r="32" spans="1:10" s="2" customFormat="1" ht="15" customHeight="1" x14ac:dyDescent="0.25">
      <c r="A32" s="58" t="s">
        <v>42</v>
      </c>
      <c r="B32" s="59" t="s">
        <v>43</v>
      </c>
      <c r="C32" s="63">
        <v>24</v>
      </c>
      <c r="D32" s="63">
        <v>106</v>
      </c>
      <c r="E32" s="67">
        <v>22.64151</v>
      </c>
      <c r="F32" s="63">
        <v>42</v>
      </c>
      <c r="G32" s="63">
        <v>84</v>
      </c>
      <c r="H32" s="63">
        <v>50</v>
      </c>
      <c r="I32" s="68">
        <v>120.83333</v>
      </c>
      <c r="J32" s="89">
        <v>9</v>
      </c>
    </row>
    <row r="33" spans="1:10" s="2" customFormat="1" ht="15" customHeight="1" x14ac:dyDescent="0.25">
      <c r="A33" s="58" t="s">
        <v>44</v>
      </c>
      <c r="B33" s="59" t="s">
        <v>45</v>
      </c>
      <c r="C33" s="63">
        <v>17</v>
      </c>
      <c r="D33" s="63">
        <v>43</v>
      </c>
      <c r="E33" s="67">
        <v>39.534880000000001</v>
      </c>
      <c r="F33" s="63">
        <v>45</v>
      </c>
      <c r="G33" s="63">
        <v>72</v>
      </c>
      <c r="H33" s="72">
        <v>62.5</v>
      </c>
      <c r="I33" s="68">
        <v>58.088250000000002</v>
      </c>
      <c r="J33" s="89">
        <v>9</v>
      </c>
    </row>
    <row r="34" spans="1:10" s="2" customFormat="1" ht="15" customHeight="1" x14ac:dyDescent="0.25">
      <c r="A34" s="58" t="s">
        <v>46</v>
      </c>
      <c r="B34" s="59" t="s">
        <v>47</v>
      </c>
      <c r="C34" s="63">
        <v>114</v>
      </c>
      <c r="D34" s="63">
        <v>174</v>
      </c>
      <c r="E34" s="67">
        <v>65.517240000000001</v>
      </c>
      <c r="F34" s="63">
        <v>137</v>
      </c>
      <c r="G34" s="63">
        <v>183</v>
      </c>
      <c r="H34" s="68">
        <v>74.863389999999995</v>
      </c>
      <c r="I34" s="68">
        <v>14.265180000000001</v>
      </c>
      <c r="J34" s="89">
        <v>9</v>
      </c>
    </row>
    <row r="35" spans="1:10" s="2" customFormat="1" ht="15" customHeight="1" x14ac:dyDescent="0.25">
      <c r="A35" s="58" t="s">
        <v>48</v>
      </c>
      <c r="B35" s="59" t="s">
        <v>49</v>
      </c>
      <c r="C35" s="63">
        <v>60</v>
      </c>
      <c r="D35" s="63">
        <v>80</v>
      </c>
      <c r="E35" s="98">
        <v>75</v>
      </c>
      <c r="F35" s="63">
        <v>80</v>
      </c>
      <c r="G35" s="63">
        <v>88</v>
      </c>
      <c r="H35" s="68">
        <v>90.909090000000006</v>
      </c>
      <c r="I35" s="68">
        <v>21.212119999999999</v>
      </c>
      <c r="J35" s="89">
        <v>9</v>
      </c>
    </row>
    <row r="36" spans="1:10" s="2" customFormat="1" ht="15" customHeight="1" x14ac:dyDescent="0.25">
      <c r="A36" s="58" t="s">
        <v>50</v>
      </c>
      <c r="B36" s="59" t="s">
        <v>51</v>
      </c>
      <c r="C36" s="63">
        <v>141</v>
      </c>
      <c r="D36" s="63">
        <v>331</v>
      </c>
      <c r="E36" s="67">
        <v>42.598190000000002</v>
      </c>
      <c r="F36" s="63">
        <v>148</v>
      </c>
      <c r="G36" s="63">
        <v>314</v>
      </c>
      <c r="H36" s="68">
        <v>47.133760000000002</v>
      </c>
      <c r="I36" s="68">
        <v>10.64733</v>
      </c>
      <c r="J36" s="89">
        <v>9</v>
      </c>
    </row>
    <row r="37" spans="1:10" s="2" customFormat="1" ht="15" customHeight="1" x14ac:dyDescent="0.25">
      <c r="A37" s="58" t="s">
        <v>52</v>
      </c>
      <c r="B37" s="59" t="s">
        <v>53</v>
      </c>
      <c r="C37" s="63">
        <v>16</v>
      </c>
      <c r="D37" s="63">
        <v>40</v>
      </c>
      <c r="E37" s="98">
        <v>40</v>
      </c>
      <c r="F37" s="63">
        <v>9</v>
      </c>
      <c r="G37" s="63">
        <v>26</v>
      </c>
      <c r="H37" s="68">
        <v>34.615380000000002</v>
      </c>
      <c r="I37" s="68">
        <v>-13.461550000000001</v>
      </c>
      <c r="J37" s="89">
        <v>0</v>
      </c>
    </row>
    <row r="38" spans="1:10" s="2" customFormat="1" ht="15" customHeight="1" x14ac:dyDescent="0.25">
      <c r="A38" s="58" t="s">
        <v>54</v>
      </c>
      <c r="B38" s="59" t="s">
        <v>55</v>
      </c>
      <c r="C38" s="63">
        <v>25</v>
      </c>
      <c r="D38" s="63">
        <v>36</v>
      </c>
      <c r="E38" s="67">
        <v>69.44444</v>
      </c>
      <c r="F38" s="63">
        <v>30</v>
      </c>
      <c r="G38" s="63">
        <v>44</v>
      </c>
      <c r="H38" s="68">
        <v>68.181820000000002</v>
      </c>
      <c r="I38" s="68">
        <v>-1.8181700000000001</v>
      </c>
      <c r="J38" s="87">
        <v>4.5</v>
      </c>
    </row>
    <row r="39" spans="1:10" s="2" customFormat="1" ht="15" customHeight="1" x14ac:dyDescent="0.25">
      <c r="A39" s="58" t="s">
        <v>56</v>
      </c>
      <c r="B39" s="59" t="s">
        <v>57</v>
      </c>
      <c r="C39" s="63">
        <v>50</v>
      </c>
      <c r="D39" s="63">
        <v>75</v>
      </c>
      <c r="E39" s="67">
        <v>66.666669999999996</v>
      </c>
      <c r="F39" s="63">
        <v>44</v>
      </c>
      <c r="G39" s="63">
        <v>50</v>
      </c>
      <c r="H39" s="63">
        <v>88</v>
      </c>
      <c r="I39" s="68">
        <v>31.99999</v>
      </c>
      <c r="J39" s="89">
        <v>9</v>
      </c>
    </row>
    <row r="40" spans="1:10" s="2" customFormat="1" ht="15" customHeight="1" x14ac:dyDescent="0.25">
      <c r="A40" s="58" t="s">
        <v>58</v>
      </c>
      <c r="B40" s="59" t="s">
        <v>59</v>
      </c>
      <c r="C40" s="63">
        <v>16</v>
      </c>
      <c r="D40" s="63">
        <v>61</v>
      </c>
      <c r="E40" s="67">
        <v>26.229510000000001</v>
      </c>
      <c r="F40" s="63">
        <v>17</v>
      </c>
      <c r="G40" s="63">
        <v>37</v>
      </c>
      <c r="H40" s="68">
        <v>45.945950000000003</v>
      </c>
      <c r="I40" s="68">
        <v>75.16892</v>
      </c>
      <c r="J40" s="89">
        <v>9</v>
      </c>
    </row>
    <row r="41" spans="1:10" s="2" customFormat="1" ht="15" customHeight="1" x14ac:dyDescent="0.25">
      <c r="A41" s="58" t="s">
        <v>60</v>
      </c>
      <c r="B41" s="59" t="s">
        <v>61</v>
      </c>
      <c r="C41" s="63">
        <v>10</v>
      </c>
      <c r="D41" s="63">
        <v>16</v>
      </c>
      <c r="E41" s="99">
        <v>62.5</v>
      </c>
      <c r="F41" s="63">
        <v>4</v>
      </c>
      <c r="G41" s="63">
        <v>7</v>
      </c>
      <c r="H41" s="68">
        <v>57.142859999999999</v>
      </c>
      <c r="I41" s="68">
        <v>-8.5714199999999998</v>
      </c>
      <c r="J41" s="89">
        <v>0</v>
      </c>
    </row>
    <row r="42" spans="1:10" s="2" customFormat="1" ht="15" customHeight="1" x14ac:dyDescent="0.25">
      <c r="A42" s="58" t="s">
        <v>142</v>
      </c>
      <c r="B42" s="59" t="s">
        <v>143</v>
      </c>
      <c r="C42" s="63">
        <v>237</v>
      </c>
      <c r="D42" s="63">
        <v>289</v>
      </c>
      <c r="E42" s="67">
        <v>82.006919999999994</v>
      </c>
      <c r="F42" s="63">
        <v>207</v>
      </c>
      <c r="G42" s="63">
        <v>249</v>
      </c>
      <c r="H42" s="68">
        <v>83.132530000000003</v>
      </c>
      <c r="I42" s="68">
        <v>1.3725799999999999</v>
      </c>
      <c r="J42" s="89">
        <v>9</v>
      </c>
    </row>
    <row r="43" spans="1:10" s="2" customFormat="1" ht="15" customHeight="1" x14ac:dyDescent="0.25">
      <c r="A43" s="58" t="s">
        <v>144</v>
      </c>
      <c r="B43" s="59" t="s">
        <v>145</v>
      </c>
      <c r="C43" s="63">
        <v>92</v>
      </c>
      <c r="D43" s="63">
        <v>119</v>
      </c>
      <c r="E43" s="67">
        <v>77.310919999999996</v>
      </c>
      <c r="F43" s="63">
        <v>160</v>
      </c>
      <c r="G43" s="63">
        <v>169</v>
      </c>
      <c r="H43" s="68">
        <v>94.67456</v>
      </c>
      <c r="I43" s="68">
        <v>22.459489999999999</v>
      </c>
      <c r="J43" s="89">
        <v>9</v>
      </c>
    </row>
    <row r="44" spans="1:10" s="2" customFormat="1" ht="15" customHeight="1" x14ac:dyDescent="0.25">
      <c r="A44" s="58" t="s">
        <v>62</v>
      </c>
      <c r="B44" s="59" t="s">
        <v>63</v>
      </c>
      <c r="C44" s="63">
        <v>3</v>
      </c>
      <c r="D44" s="63">
        <v>42</v>
      </c>
      <c r="E44" s="67">
        <v>7.1428599999999998</v>
      </c>
      <c r="F44" s="63">
        <v>41</v>
      </c>
      <c r="G44" s="63">
        <v>59</v>
      </c>
      <c r="H44" s="68">
        <v>69.491529999999997</v>
      </c>
      <c r="I44" s="68">
        <v>872.88103000000001</v>
      </c>
      <c r="J44" s="89">
        <v>9</v>
      </c>
    </row>
    <row r="45" spans="1:10" s="2" customFormat="1" ht="15" customHeight="1" x14ac:dyDescent="0.25">
      <c r="A45" s="58" t="s">
        <v>64</v>
      </c>
      <c r="B45" s="59" t="s">
        <v>65</v>
      </c>
      <c r="C45" s="63">
        <v>65</v>
      </c>
      <c r="D45" s="63">
        <v>92</v>
      </c>
      <c r="E45" s="67">
        <v>70.652169999999998</v>
      </c>
      <c r="F45" s="63">
        <v>62</v>
      </c>
      <c r="G45" s="63">
        <v>89</v>
      </c>
      <c r="H45" s="68">
        <v>69.66292</v>
      </c>
      <c r="I45" s="68">
        <v>-1.4001699999999999</v>
      </c>
      <c r="J45" s="87">
        <v>4.5</v>
      </c>
    </row>
    <row r="46" spans="1:10" s="2" customFormat="1" ht="15" customHeight="1" x14ac:dyDescent="0.25">
      <c r="A46" s="58" t="s">
        <v>66</v>
      </c>
      <c r="B46" s="59" t="s">
        <v>67</v>
      </c>
      <c r="C46" s="63">
        <v>76</v>
      </c>
      <c r="D46" s="63">
        <v>78</v>
      </c>
      <c r="E46" s="70">
        <v>97.435900000000004</v>
      </c>
      <c r="F46" s="63">
        <v>40</v>
      </c>
      <c r="G46" s="63">
        <v>45</v>
      </c>
      <c r="H46" s="68">
        <v>88.888890000000004</v>
      </c>
      <c r="I46" s="68">
        <v>-8.7719299999999993</v>
      </c>
      <c r="J46" s="87">
        <v>4.5</v>
      </c>
    </row>
    <row r="47" spans="1:10" s="2" customFormat="1" ht="15" customHeight="1" x14ac:dyDescent="0.25">
      <c r="A47" s="58" t="s">
        <v>68</v>
      </c>
      <c r="B47" s="59" t="s">
        <v>69</v>
      </c>
      <c r="C47" s="63">
        <v>43</v>
      </c>
      <c r="D47" s="63">
        <v>60</v>
      </c>
      <c r="E47" s="67">
        <v>71.666669999999996</v>
      </c>
      <c r="F47" s="63">
        <v>28</v>
      </c>
      <c r="G47" s="63">
        <v>69</v>
      </c>
      <c r="H47" s="68">
        <v>40.579709999999999</v>
      </c>
      <c r="I47" s="68">
        <v>-43.37715</v>
      </c>
      <c r="J47" s="89">
        <v>0</v>
      </c>
    </row>
    <row r="48" spans="1:10" s="2" customFormat="1" ht="15" customHeight="1" x14ac:dyDescent="0.25">
      <c r="A48" s="58" t="s">
        <v>148</v>
      </c>
      <c r="B48" s="59" t="s">
        <v>149</v>
      </c>
      <c r="C48" s="60">
        <v>0</v>
      </c>
      <c r="D48" s="63">
        <v>1</v>
      </c>
      <c r="E48" s="61">
        <v>0</v>
      </c>
      <c r="F48" s="60">
        <v>0</v>
      </c>
      <c r="G48" s="60">
        <v>0</v>
      </c>
      <c r="H48" s="60">
        <v>0</v>
      </c>
      <c r="I48" s="60">
        <v>0</v>
      </c>
      <c r="J48" s="89">
        <v>1</v>
      </c>
    </row>
    <row r="49" spans="1:10" s="2" customFormat="1" ht="15" customHeight="1" x14ac:dyDescent="0.25">
      <c r="A49" s="58" t="s">
        <v>70</v>
      </c>
      <c r="B49" s="59" t="s">
        <v>71</v>
      </c>
      <c r="C49" s="63">
        <v>95</v>
      </c>
      <c r="D49" s="63">
        <v>156</v>
      </c>
      <c r="E49" s="67">
        <v>60.897440000000003</v>
      </c>
      <c r="F49" s="63">
        <v>76</v>
      </c>
      <c r="G49" s="63">
        <v>120</v>
      </c>
      <c r="H49" s="68">
        <v>63.333329999999997</v>
      </c>
      <c r="I49" s="68">
        <v>3.9999899999999999</v>
      </c>
      <c r="J49" s="89">
        <v>3</v>
      </c>
    </row>
    <row r="50" spans="1:10" s="2" customFormat="1" ht="15" customHeight="1" x14ac:dyDescent="0.25">
      <c r="A50" s="58" t="s">
        <v>72</v>
      </c>
      <c r="B50" s="59" t="s">
        <v>73</v>
      </c>
      <c r="C50" s="63">
        <v>2</v>
      </c>
      <c r="D50" s="63">
        <v>17</v>
      </c>
      <c r="E50" s="67">
        <v>11.764709999999999</v>
      </c>
      <c r="F50" s="63">
        <v>1</v>
      </c>
      <c r="G50" s="63">
        <v>6</v>
      </c>
      <c r="H50" s="68">
        <v>16.66667</v>
      </c>
      <c r="I50" s="68">
        <v>41.666649999999997</v>
      </c>
      <c r="J50" s="89">
        <v>9</v>
      </c>
    </row>
    <row r="51" spans="1:10" s="2" customFormat="1" ht="15" customHeight="1" x14ac:dyDescent="0.25">
      <c r="A51" s="58" t="s">
        <v>74</v>
      </c>
      <c r="B51" s="59" t="s">
        <v>75</v>
      </c>
      <c r="C51" s="60">
        <v>0</v>
      </c>
      <c r="D51" s="63">
        <v>1</v>
      </c>
      <c r="E51" s="61">
        <v>0</v>
      </c>
      <c r="F51" s="63">
        <v>1</v>
      </c>
      <c r="G51" s="63">
        <v>2</v>
      </c>
      <c r="H51" s="63">
        <v>50</v>
      </c>
      <c r="I51" s="60">
        <v>0</v>
      </c>
      <c r="J51" s="89">
        <v>1</v>
      </c>
    </row>
    <row r="52" spans="1:10" s="2" customFormat="1" ht="15" customHeight="1" x14ac:dyDescent="0.25">
      <c r="A52" s="58" t="s">
        <v>76</v>
      </c>
      <c r="B52" s="59" t="s">
        <v>77</v>
      </c>
      <c r="C52" s="63">
        <v>10</v>
      </c>
      <c r="D52" s="63">
        <v>11</v>
      </c>
      <c r="E52" s="67">
        <v>90.909090000000006</v>
      </c>
      <c r="F52" s="63">
        <v>9</v>
      </c>
      <c r="G52" s="63">
        <v>11</v>
      </c>
      <c r="H52" s="68">
        <v>81.818179999999998</v>
      </c>
      <c r="I52" s="63">
        <v>-10</v>
      </c>
      <c r="J52" s="87">
        <v>4.5</v>
      </c>
    </row>
    <row r="53" spans="1:10" s="2" customFormat="1" ht="15" customHeight="1" x14ac:dyDescent="0.25">
      <c r="A53" s="58" t="s">
        <v>150</v>
      </c>
      <c r="B53" s="59" t="s">
        <v>151</v>
      </c>
      <c r="C53" s="63">
        <v>3</v>
      </c>
      <c r="D53" s="63">
        <v>30</v>
      </c>
      <c r="E53" s="98">
        <v>10</v>
      </c>
      <c r="F53" s="63">
        <v>5</v>
      </c>
      <c r="G53" s="63">
        <v>24</v>
      </c>
      <c r="H53" s="68">
        <v>20.83333</v>
      </c>
      <c r="I53" s="69">
        <v>108.33329999999999</v>
      </c>
      <c r="J53" s="89">
        <v>9</v>
      </c>
    </row>
    <row r="54" spans="1:10" s="2" customFormat="1" ht="15" customHeight="1" x14ac:dyDescent="0.25">
      <c r="A54" s="58" t="s">
        <v>154</v>
      </c>
      <c r="B54" s="59" t="s">
        <v>155</v>
      </c>
      <c r="C54" s="63">
        <v>26</v>
      </c>
      <c r="D54" s="63">
        <v>49</v>
      </c>
      <c r="E54" s="67">
        <v>53.061219999999999</v>
      </c>
      <c r="F54" s="63">
        <v>19</v>
      </c>
      <c r="G54" s="63">
        <v>81</v>
      </c>
      <c r="H54" s="68">
        <v>23.456790000000002</v>
      </c>
      <c r="I54" s="68">
        <v>-55.792969999999997</v>
      </c>
      <c r="J54" s="89">
        <v>0</v>
      </c>
    </row>
    <row r="55" spans="1:10" ht="15" customHeight="1" x14ac:dyDescent="0.2">
      <c r="A55" s="90"/>
      <c r="B55" s="90" t="s">
        <v>316</v>
      </c>
      <c r="C55" s="91">
        <v>3122</v>
      </c>
      <c r="D55" s="91">
        <v>5360</v>
      </c>
      <c r="E55" s="95">
        <v>58.246270000000003</v>
      </c>
      <c r="F55" s="91">
        <v>3154</v>
      </c>
      <c r="G55" s="91">
        <v>4691</v>
      </c>
      <c r="H55" s="95">
        <v>67.235129999999998</v>
      </c>
      <c r="I55" s="97"/>
      <c r="J55" s="93"/>
    </row>
  </sheetData>
  <mergeCells count="14">
    <mergeCell ref="J11:J12"/>
    <mergeCell ref="A11:A12"/>
    <mergeCell ref="B11:B12"/>
    <mergeCell ref="C11:E11"/>
    <mergeCell ref="F11:H11"/>
    <mergeCell ref="I11:I12"/>
    <mergeCell ref="H1:J1"/>
    <mergeCell ref="F3:J3"/>
    <mergeCell ref="A5:J5"/>
    <mergeCell ref="A6:J6"/>
    <mergeCell ref="A8:C9"/>
    <mergeCell ref="D8:G9"/>
    <mergeCell ref="H8:J8"/>
    <mergeCell ref="H9:J9"/>
  </mergeCells>
  <pageMargins left="0.39370078740157483" right="0.39370078740157483" top="0.39370078740157483" bottom="0.39370078740157483" header="0" footer="0"/>
  <pageSetup paperSize="9" scale="85" pageOrder="overThenDown" orientation="portrait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J55"/>
  <sheetViews>
    <sheetView view="pageBreakPreview" zoomScaleNormal="100" zoomScaleSheetLayoutView="100" workbookViewId="0"/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2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0" width="9" style="3" customWidth="1"/>
  </cols>
  <sheetData>
    <row r="1" spans="1:10" s="3" customFormat="1" ht="36.950000000000003" customHeight="1" x14ac:dyDescent="0.25">
      <c r="H1" s="167" t="s">
        <v>436</v>
      </c>
      <c r="I1" s="167"/>
      <c r="J1" s="167"/>
    </row>
    <row r="2" spans="1:10" s="2" customFormat="1" ht="15" customHeight="1" x14ac:dyDescent="0.25">
      <c r="I2" s="15" t="s">
        <v>1</v>
      </c>
    </row>
    <row r="3" spans="1:10" ht="15.95" customHeight="1" x14ac:dyDescent="0.25">
      <c r="A3" s="54" t="s">
        <v>194</v>
      </c>
      <c r="F3" s="206" t="s">
        <v>306</v>
      </c>
      <c r="G3" s="206"/>
      <c r="H3" s="206"/>
      <c r="I3" s="206"/>
      <c r="J3" s="206"/>
    </row>
    <row r="4" spans="1:10" s="20" customFormat="1" ht="15.95" customHeight="1" x14ac:dyDescent="0.25">
      <c r="A4" s="55" t="s">
        <v>408</v>
      </c>
    </row>
    <row r="5" spans="1:10" s="20" customFormat="1" ht="78" customHeight="1" x14ac:dyDescent="0.2">
      <c r="A5" s="177" t="s">
        <v>437</v>
      </c>
      <c r="B5" s="177"/>
      <c r="C5" s="177"/>
      <c r="D5" s="177"/>
      <c r="E5" s="177"/>
      <c r="F5" s="177"/>
      <c r="G5" s="177"/>
      <c r="H5" s="177"/>
      <c r="I5" s="177"/>
      <c r="J5" s="177"/>
    </row>
    <row r="6" spans="1:10" s="16" customFormat="1" ht="15" customHeight="1" x14ac:dyDescent="0.25">
      <c r="A6" s="169" t="s">
        <v>3</v>
      </c>
      <c r="B6" s="169"/>
      <c r="C6" s="169"/>
      <c r="D6" s="169"/>
      <c r="E6" s="169"/>
      <c r="F6" s="169"/>
      <c r="G6" s="169"/>
      <c r="H6" s="169"/>
      <c r="I6" s="169"/>
      <c r="J6" s="169"/>
    </row>
    <row r="7" spans="1:10" s="20" customFormat="1" ht="18.95" customHeight="1" x14ac:dyDescent="0.2"/>
    <row r="8" spans="1:10" s="20" customFormat="1" ht="15" customHeight="1" x14ac:dyDescent="0.25">
      <c r="A8" s="192" t="s">
        <v>438</v>
      </c>
      <c r="B8" s="192"/>
      <c r="C8" s="192"/>
      <c r="D8" s="192" t="s">
        <v>439</v>
      </c>
      <c r="E8" s="192"/>
      <c r="F8" s="192"/>
      <c r="G8" s="192"/>
      <c r="H8" s="207" t="s">
        <v>310</v>
      </c>
      <c r="I8" s="207"/>
      <c r="J8" s="207"/>
    </row>
    <row r="9" spans="1:10" s="20" customFormat="1" ht="50.1" customHeight="1" x14ac:dyDescent="0.2">
      <c r="A9" s="193"/>
      <c r="B9" s="193"/>
      <c r="C9" s="193"/>
      <c r="D9" s="193"/>
      <c r="E9" s="193"/>
      <c r="F9" s="193"/>
      <c r="G9" s="193"/>
      <c r="H9" s="208" t="s">
        <v>320</v>
      </c>
      <c r="I9" s="208"/>
      <c r="J9" s="208"/>
    </row>
    <row r="10" spans="1:10" s="20" customFormat="1" ht="15" customHeight="1" x14ac:dyDescent="0.2"/>
    <row r="11" spans="1:10" s="56" customFormat="1" ht="15" customHeight="1" x14ac:dyDescent="0.2">
      <c r="A11" s="173" t="s">
        <v>4</v>
      </c>
      <c r="B11" s="173" t="s">
        <v>5</v>
      </c>
      <c r="C11" s="211" t="s">
        <v>256</v>
      </c>
      <c r="D11" s="211"/>
      <c r="E11" s="211"/>
      <c r="F11" s="211" t="s">
        <v>257</v>
      </c>
      <c r="G11" s="211"/>
      <c r="H11" s="211"/>
      <c r="I11" s="212" t="s">
        <v>412</v>
      </c>
      <c r="J11" s="209" t="s">
        <v>315</v>
      </c>
    </row>
    <row r="12" spans="1:10" s="2" customFormat="1" ht="195.95" customHeight="1" x14ac:dyDescent="0.25">
      <c r="A12" s="174"/>
      <c r="B12" s="174"/>
      <c r="C12" s="57" t="s">
        <v>440</v>
      </c>
      <c r="D12" s="57" t="s">
        <v>441</v>
      </c>
      <c r="E12" s="57" t="s">
        <v>442</v>
      </c>
      <c r="F12" s="57" t="s">
        <v>440</v>
      </c>
      <c r="G12" s="57" t="s">
        <v>441</v>
      </c>
      <c r="H12" s="57" t="s">
        <v>442</v>
      </c>
      <c r="I12" s="213"/>
      <c r="J12" s="210"/>
    </row>
    <row r="13" spans="1:10" s="2" customFormat="1" ht="15" customHeight="1" x14ac:dyDescent="0.25">
      <c r="A13" s="58" t="s">
        <v>128</v>
      </c>
      <c r="B13" s="59" t="s">
        <v>129</v>
      </c>
      <c r="C13" s="63">
        <v>67</v>
      </c>
      <c r="D13" s="63">
        <v>99</v>
      </c>
      <c r="E13" s="67">
        <v>67.676770000000005</v>
      </c>
      <c r="F13" s="63">
        <v>36</v>
      </c>
      <c r="G13" s="63">
        <v>49</v>
      </c>
      <c r="H13" s="68">
        <v>73.469390000000004</v>
      </c>
      <c r="I13" s="68">
        <v>8.5592400000000008</v>
      </c>
      <c r="J13" s="89">
        <v>2</v>
      </c>
    </row>
    <row r="14" spans="1:10" s="2" customFormat="1" ht="15" customHeight="1" x14ac:dyDescent="0.25">
      <c r="A14" s="58" t="s">
        <v>126</v>
      </c>
      <c r="B14" s="59" t="s">
        <v>127</v>
      </c>
      <c r="C14" s="63">
        <v>17</v>
      </c>
      <c r="D14" s="63">
        <v>22</v>
      </c>
      <c r="E14" s="67">
        <v>77.272729999999996</v>
      </c>
      <c r="F14" s="63">
        <v>23</v>
      </c>
      <c r="G14" s="63">
        <v>24</v>
      </c>
      <c r="H14" s="68">
        <v>95.833330000000004</v>
      </c>
      <c r="I14" s="69">
        <v>24.019600000000001</v>
      </c>
      <c r="J14" s="89">
        <v>3</v>
      </c>
    </row>
    <row r="15" spans="1:10" s="2" customFormat="1" ht="15" customHeight="1" x14ac:dyDescent="0.25">
      <c r="A15" s="58" t="s">
        <v>12</v>
      </c>
      <c r="B15" s="59" t="s">
        <v>13</v>
      </c>
      <c r="C15" s="60">
        <v>0</v>
      </c>
      <c r="D15" s="63">
        <v>1</v>
      </c>
      <c r="E15" s="61">
        <v>0</v>
      </c>
      <c r="F15" s="60">
        <v>0</v>
      </c>
      <c r="G15" s="60">
        <v>0</v>
      </c>
      <c r="H15" s="60">
        <v>0</v>
      </c>
      <c r="I15" s="60">
        <v>0</v>
      </c>
      <c r="J15" s="87">
        <v>0.5</v>
      </c>
    </row>
    <row r="16" spans="1:10" s="2" customFormat="1" ht="15" customHeight="1" x14ac:dyDescent="0.25">
      <c r="A16" s="58" t="s">
        <v>134</v>
      </c>
      <c r="B16" s="59" t="s">
        <v>135</v>
      </c>
      <c r="C16" s="63">
        <v>125</v>
      </c>
      <c r="D16" s="63">
        <v>272</v>
      </c>
      <c r="E16" s="67">
        <v>45.955880000000001</v>
      </c>
      <c r="F16" s="63">
        <v>181</v>
      </c>
      <c r="G16" s="63">
        <v>312</v>
      </c>
      <c r="H16" s="68">
        <v>58.012819999999998</v>
      </c>
      <c r="I16" s="69">
        <v>26.235900000000001</v>
      </c>
      <c r="J16" s="89">
        <v>3</v>
      </c>
    </row>
    <row r="17" spans="1:10" s="2" customFormat="1" ht="15" customHeight="1" x14ac:dyDescent="0.25">
      <c r="A17" s="58" t="s">
        <v>136</v>
      </c>
      <c r="B17" s="59" t="s">
        <v>137</v>
      </c>
      <c r="C17" s="63">
        <v>140</v>
      </c>
      <c r="D17" s="63">
        <v>218</v>
      </c>
      <c r="E17" s="67">
        <v>64.220179999999999</v>
      </c>
      <c r="F17" s="63">
        <v>137</v>
      </c>
      <c r="G17" s="63">
        <v>194</v>
      </c>
      <c r="H17" s="68">
        <v>70.618560000000002</v>
      </c>
      <c r="I17" s="68">
        <v>9.9631900000000009</v>
      </c>
      <c r="J17" s="89">
        <v>2</v>
      </c>
    </row>
    <row r="18" spans="1:10" s="2" customFormat="1" ht="15" customHeight="1" x14ac:dyDescent="0.25">
      <c r="A18" s="58" t="s">
        <v>152</v>
      </c>
      <c r="B18" s="59" t="s">
        <v>153</v>
      </c>
      <c r="C18" s="63">
        <v>73</v>
      </c>
      <c r="D18" s="63">
        <v>187</v>
      </c>
      <c r="E18" s="67">
        <v>39.037430000000001</v>
      </c>
      <c r="F18" s="63">
        <v>44</v>
      </c>
      <c r="G18" s="63">
        <v>106</v>
      </c>
      <c r="H18" s="68">
        <v>41.509430000000002</v>
      </c>
      <c r="I18" s="68">
        <v>6.3323799999999997</v>
      </c>
      <c r="J18" s="89">
        <v>2</v>
      </c>
    </row>
    <row r="19" spans="1:10" s="2" customFormat="1" ht="15" customHeight="1" x14ac:dyDescent="0.25">
      <c r="A19" s="58" t="s">
        <v>118</v>
      </c>
      <c r="B19" s="59" t="s">
        <v>119</v>
      </c>
      <c r="C19" s="63">
        <v>324</v>
      </c>
      <c r="D19" s="63">
        <v>397</v>
      </c>
      <c r="E19" s="67">
        <v>81.612089999999995</v>
      </c>
      <c r="F19" s="63">
        <v>309</v>
      </c>
      <c r="G19" s="63">
        <v>359</v>
      </c>
      <c r="H19" s="68">
        <v>86.072419999999994</v>
      </c>
      <c r="I19" s="68">
        <v>5.4652799999999999</v>
      </c>
      <c r="J19" s="89">
        <v>3</v>
      </c>
    </row>
    <row r="20" spans="1:10" s="2" customFormat="1" ht="15" customHeight="1" x14ac:dyDescent="0.25">
      <c r="A20" s="58" t="s">
        <v>26</v>
      </c>
      <c r="B20" s="59" t="s">
        <v>27</v>
      </c>
      <c r="C20" s="63">
        <v>7</v>
      </c>
      <c r="D20" s="63">
        <v>60</v>
      </c>
      <c r="E20" s="67">
        <v>11.66667</v>
      </c>
      <c r="F20" s="63">
        <v>2</v>
      </c>
      <c r="G20" s="63">
        <v>25</v>
      </c>
      <c r="H20" s="63">
        <v>8</v>
      </c>
      <c r="I20" s="68">
        <v>-31.42859</v>
      </c>
      <c r="J20" s="89">
        <v>0</v>
      </c>
    </row>
    <row r="21" spans="1:10" s="2" customFormat="1" ht="15" customHeight="1" x14ac:dyDescent="0.25">
      <c r="A21" s="58" t="s">
        <v>122</v>
      </c>
      <c r="B21" s="59" t="s">
        <v>123</v>
      </c>
      <c r="C21" s="63">
        <v>54</v>
      </c>
      <c r="D21" s="63">
        <v>93</v>
      </c>
      <c r="E21" s="67">
        <v>58.064520000000002</v>
      </c>
      <c r="F21" s="63">
        <v>99</v>
      </c>
      <c r="G21" s="63">
        <v>140</v>
      </c>
      <c r="H21" s="68">
        <v>70.714290000000005</v>
      </c>
      <c r="I21" s="68">
        <v>21.785710000000002</v>
      </c>
      <c r="J21" s="89">
        <v>3</v>
      </c>
    </row>
    <row r="22" spans="1:10" s="2" customFormat="1" ht="15" customHeight="1" x14ac:dyDescent="0.25">
      <c r="A22" s="58" t="s">
        <v>146</v>
      </c>
      <c r="B22" s="59" t="s">
        <v>147</v>
      </c>
      <c r="C22" s="63">
        <v>214</v>
      </c>
      <c r="D22" s="63">
        <v>230</v>
      </c>
      <c r="E22" s="67">
        <v>93.043480000000002</v>
      </c>
      <c r="F22" s="63">
        <v>242</v>
      </c>
      <c r="G22" s="63">
        <v>253</v>
      </c>
      <c r="H22" s="68">
        <v>95.652169999999998</v>
      </c>
      <c r="I22" s="68">
        <v>2.8037299999999998</v>
      </c>
      <c r="J22" s="89">
        <v>3</v>
      </c>
    </row>
    <row r="23" spans="1:10" s="2" customFormat="1" ht="15" customHeight="1" x14ac:dyDescent="0.25">
      <c r="A23" s="58" t="s">
        <v>138</v>
      </c>
      <c r="B23" s="59" t="s">
        <v>139</v>
      </c>
      <c r="C23" s="63">
        <v>62</v>
      </c>
      <c r="D23" s="63">
        <v>93</v>
      </c>
      <c r="E23" s="67">
        <v>66.666669999999996</v>
      </c>
      <c r="F23" s="63">
        <v>66</v>
      </c>
      <c r="G23" s="63">
        <v>68</v>
      </c>
      <c r="H23" s="68">
        <v>97.058819999999997</v>
      </c>
      <c r="I23" s="68">
        <v>45.58822</v>
      </c>
      <c r="J23" s="89">
        <v>3</v>
      </c>
    </row>
    <row r="24" spans="1:10" s="2" customFormat="1" ht="15" customHeight="1" x14ac:dyDescent="0.25">
      <c r="A24" s="58" t="s">
        <v>30</v>
      </c>
      <c r="B24" s="59" t="s">
        <v>31</v>
      </c>
      <c r="C24" s="63">
        <v>29</v>
      </c>
      <c r="D24" s="63">
        <v>61</v>
      </c>
      <c r="E24" s="67">
        <v>47.540979999999998</v>
      </c>
      <c r="F24" s="63">
        <v>32</v>
      </c>
      <c r="G24" s="63">
        <v>35</v>
      </c>
      <c r="H24" s="68">
        <v>91.428569999999993</v>
      </c>
      <c r="I24" s="68">
        <v>92.315280000000001</v>
      </c>
      <c r="J24" s="89">
        <v>3</v>
      </c>
    </row>
    <row r="25" spans="1:10" s="2" customFormat="1" ht="15" customHeight="1" x14ac:dyDescent="0.25">
      <c r="A25" s="58" t="s">
        <v>32</v>
      </c>
      <c r="B25" s="59" t="s">
        <v>33</v>
      </c>
      <c r="C25" s="63">
        <v>10</v>
      </c>
      <c r="D25" s="63">
        <v>18</v>
      </c>
      <c r="E25" s="67">
        <v>55.55556</v>
      </c>
      <c r="F25" s="63">
        <v>14</v>
      </c>
      <c r="G25" s="63">
        <v>24</v>
      </c>
      <c r="H25" s="68">
        <v>58.333329999999997</v>
      </c>
      <c r="I25" s="68">
        <v>4.9999900000000004</v>
      </c>
      <c r="J25" s="87">
        <v>0.5</v>
      </c>
    </row>
    <row r="26" spans="1:10" s="2" customFormat="1" ht="15" customHeight="1" x14ac:dyDescent="0.25">
      <c r="A26" s="58" t="s">
        <v>34</v>
      </c>
      <c r="B26" s="59" t="s">
        <v>35</v>
      </c>
      <c r="C26" s="63">
        <v>2</v>
      </c>
      <c r="D26" s="63">
        <v>9</v>
      </c>
      <c r="E26" s="67">
        <v>22.22222</v>
      </c>
      <c r="F26" s="63">
        <v>14</v>
      </c>
      <c r="G26" s="63">
        <v>14</v>
      </c>
      <c r="H26" s="63">
        <v>100</v>
      </c>
      <c r="I26" s="68">
        <v>350.00004999999999</v>
      </c>
      <c r="J26" s="89">
        <v>3</v>
      </c>
    </row>
    <row r="27" spans="1:10" s="2" customFormat="1" ht="15" customHeight="1" x14ac:dyDescent="0.25">
      <c r="A27" s="58" t="s">
        <v>140</v>
      </c>
      <c r="B27" s="59" t="s">
        <v>141</v>
      </c>
      <c r="C27" s="63">
        <v>32</v>
      </c>
      <c r="D27" s="63">
        <v>48</v>
      </c>
      <c r="E27" s="67">
        <v>66.666669999999996</v>
      </c>
      <c r="F27" s="63">
        <v>33</v>
      </c>
      <c r="G27" s="63">
        <v>41</v>
      </c>
      <c r="H27" s="69">
        <v>80.487799999999993</v>
      </c>
      <c r="I27" s="68">
        <v>20.73169</v>
      </c>
      <c r="J27" s="89">
        <v>3</v>
      </c>
    </row>
    <row r="28" spans="1:10" s="2" customFormat="1" ht="15" customHeight="1" x14ac:dyDescent="0.25">
      <c r="A28" s="58" t="s">
        <v>36</v>
      </c>
      <c r="B28" s="59" t="s">
        <v>37</v>
      </c>
      <c r="C28" s="63">
        <v>20</v>
      </c>
      <c r="D28" s="63">
        <v>54</v>
      </c>
      <c r="E28" s="67">
        <v>37.037039999999998</v>
      </c>
      <c r="F28" s="63">
        <v>41</v>
      </c>
      <c r="G28" s="63">
        <v>60</v>
      </c>
      <c r="H28" s="68">
        <v>68.333330000000004</v>
      </c>
      <c r="I28" s="68">
        <v>84.499979999999994</v>
      </c>
      <c r="J28" s="89">
        <v>3</v>
      </c>
    </row>
    <row r="29" spans="1:10" s="2" customFormat="1" ht="15" customHeight="1" x14ac:dyDescent="0.25">
      <c r="A29" s="58" t="s">
        <v>38</v>
      </c>
      <c r="B29" s="59" t="s">
        <v>39</v>
      </c>
      <c r="C29" s="63">
        <v>8</v>
      </c>
      <c r="D29" s="63">
        <v>11</v>
      </c>
      <c r="E29" s="67">
        <v>72.727270000000004</v>
      </c>
      <c r="F29" s="63">
        <v>62</v>
      </c>
      <c r="G29" s="63">
        <v>66</v>
      </c>
      <c r="H29" s="68">
        <v>93.939390000000003</v>
      </c>
      <c r="I29" s="68">
        <v>29.16667</v>
      </c>
      <c r="J29" s="89">
        <v>3</v>
      </c>
    </row>
    <row r="30" spans="1:10" s="2" customFormat="1" ht="15" customHeight="1" x14ac:dyDescent="0.25">
      <c r="A30" s="58" t="s">
        <v>40</v>
      </c>
      <c r="B30" s="59" t="s">
        <v>41</v>
      </c>
      <c r="C30" s="63">
        <v>16</v>
      </c>
      <c r="D30" s="63">
        <v>41</v>
      </c>
      <c r="E30" s="67">
        <v>39.024389999999997</v>
      </c>
      <c r="F30" s="63">
        <v>14</v>
      </c>
      <c r="G30" s="63">
        <v>28</v>
      </c>
      <c r="H30" s="63">
        <v>50</v>
      </c>
      <c r="I30" s="71">
        <v>28.125</v>
      </c>
      <c r="J30" s="89">
        <v>3</v>
      </c>
    </row>
    <row r="31" spans="1:10" s="2" customFormat="1" ht="15" customHeight="1" x14ac:dyDescent="0.25">
      <c r="A31" s="58" t="s">
        <v>156</v>
      </c>
      <c r="B31" s="59" t="s">
        <v>157</v>
      </c>
      <c r="C31" s="63">
        <v>46</v>
      </c>
      <c r="D31" s="63">
        <v>66</v>
      </c>
      <c r="E31" s="67">
        <v>69.696969999999993</v>
      </c>
      <c r="F31" s="63">
        <v>47</v>
      </c>
      <c r="G31" s="63">
        <v>49</v>
      </c>
      <c r="H31" s="68">
        <v>95.918369999999996</v>
      </c>
      <c r="I31" s="68">
        <v>37.622010000000003</v>
      </c>
      <c r="J31" s="89">
        <v>3</v>
      </c>
    </row>
    <row r="32" spans="1:10" s="2" customFormat="1" ht="15" customHeight="1" x14ac:dyDescent="0.25">
      <c r="A32" s="58" t="s">
        <v>42</v>
      </c>
      <c r="B32" s="59" t="s">
        <v>43</v>
      </c>
      <c r="C32" s="63">
        <v>42</v>
      </c>
      <c r="D32" s="63">
        <v>85</v>
      </c>
      <c r="E32" s="67">
        <v>49.411760000000001</v>
      </c>
      <c r="F32" s="63">
        <v>39</v>
      </c>
      <c r="G32" s="63">
        <v>75</v>
      </c>
      <c r="H32" s="63">
        <v>52</v>
      </c>
      <c r="I32" s="68">
        <v>5.2381099999999998</v>
      </c>
      <c r="J32" s="89">
        <v>2</v>
      </c>
    </row>
    <row r="33" spans="1:10" s="2" customFormat="1" ht="15" customHeight="1" x14ac:dyDescent="0.25">
      <c r="A33" s="58" t="s">
        <v>44</v>
      </c>
      <c r="B33" s="59" t="s">
        <v>45</v>
      </c>
      <c r="C33" s="63">
        <v>17</v>
      </c>
      <c r="D33" s="63">
        <v>34</v>
      </c>
      <c r="E33" s="98">
        <v>50</v>
      </c>
      <c r="F33" s="63">
        <v>31</v>
      </c>
      <c r="G33" s="63">
        <v>45</v>
      </c>
      <c r="H33" s="68">
        <v>68.888890000000004</v>
      </c>
      <c r="I33" s="68">
        <v>37.77778</v>
      </c>
      <c r="J33" s="89">
        <v>3</v>
      </c>
    </row>
    <row r="34" spans="1:10" s="2" customFormat="1" ht="15" customHeight="1" x14ac:dyDescent="0.25">
      <c r="A34" s="58" t="s">
        <v>46</v>
      </c>
      <c r="B34" s="59" t="s">
        <v>47</v>
      </c>
      <c r="C34" s="63">
        <v>64</v>
      </c>
      <c r="D34" s="63">
        <v>101</v>
      </c>
      <c r="E34" s="67">
        <v>63.366340000000001</v>
      </c>
      <c r="F34" s="63">
        <v>121</v>
      </c>
      <c r="G34" s="63">
        <v>143</v>
      </c>
      <c r="H34" s="68">
        <v>84.615380000000002</v>
      </c>
      <c r="I34" s="68">
        <v>33.533639999999998</v>
      </c>
      <c r="J34" s="89">
        <v>3</v>
      </c>
    </row>
    <row r="35" spans="1:10" s="2" customFormat="1" ht="15" customHeight="1" x14ac:dyDescent="0.25">
      <c r="A35" s="58" t="s">
        <v>48</v>
      </c>
      <c r="B35" s="59" t="s">
        <v>49</v>
      </c>
      <c r="C35" s="63">
        <v>34</v>
      </c>
      <c r="D35" s="63">
        <v>38</v>
      </c>
      <c r="E35" s="67">
        <v>89.473680000000002</v>
      </c>
      <c r="F35" s="63">
        <v>55</v>
      </c>
      <c r="G35" s="63">
        <v>65</v>
      </c>
      <c r="H35" s="68">
        <v>84.615380000000002</v>
      </c>
      <c r="I35" s="68">
        <v>-5.4298599999999997</v>
      </c>
      <c r="J35" s="89">
        <v>2</v>
      </c>
    </row>
    <row r="36" spans="1:10" s="2" customFormat="1" ht="15" customHeight="1" x14ac:dyDescent="0.25">
      <c r="A36" s="58" t="s">
        <v>50</v>
      </c>
      <c r="B36" s="59" t="s">
        <v>51</v>
      </c>
      <c r="C36" s="63">
        <v>122</v>
      </c>
      <c r="D36" s="63">
        <v>299</v>
      </c>
      <c r="E36" s="67">
        <v>40.802680000000002</v>
      </c>
      <c r="F36" s="63">
        <v>161</v>
      </c>
      <c r="G36" s="63">
        <v>300</v>
      </c>
      <c r="H36" s="68">
        <v>53.666670000000003</v>
      </c>
      <c r="I36" s="68">
        <v>31.52732</v>
      </c>
      <c r="J36" s="89">
        <v>3</v>
      </c>
    </row>
    <row r="37" spans="1:10" s="2" customFormat="1" ht="15" customHeight="1" x14ac:dyDescent="0.25">
      <c r="A37" s="58" t="s">
        <v>52</v>
      </c>
      <c r="B37" s="59" t="s">
        <v>53</v>
      </c>
      <c r="C37" s="63">
        <v>8</v>
      </c>
      <c r="D37" s="63">
        <v>26</v>
      </c>
      <c r="E37" s="67">
        <v>30.76923</v>
      </c>
      <c r="F37" s="63">
        <v>8</v>
      </c>
      <c r="G37" s="63">
        <v>32</v>
      </c>
      <c r="H37" s="63">
        <v>25</v>
      </c>
      <c r="I37" s="102">
        <v>-18.75</v>
      </c>
      <c r="J37" s="89">
        <v>0</v>
      </c>
    </row>
    <row r="38" spans="1:10" s="2" customFormat="1" ht="15" customHeight="1" x14ac:dyDescent="0.25">
      <c r="A38" s="58" t="s">
        <v>54</v>
      </c>
      <c r="B38" s="59" t="s">
        <v>55</v>
      </c>
      <c r="C38" s="63">
        <v>17</v>
      </c>
      <c r="D38" s="63">
        <v>30</v>
      </c>
      <c r="E38" s="67">
        <v>56.666670000000003</v>
      </c>
      <c r="F38" s="63">
        <v>41</v>
      </c>
      <c r="G38" s="63">
        <v>48</v>
      </c>
      <c r="H38" s="68">
        <v>85.416669999999996</v>
      </c>
      <c r="I38" s="68">
        <v>50.735289999999999</v>
      </c>
      <c r="J38" s="89">
        <v>3</v>
      </c>
    </row>
    <row r="39" spans="1:10" s="2" customFormat="1" ht="15" customHeight="1" x14ac:dyDescent="0.25">
      <c r="A39" s="58" t="s">
        <v>56</v>
      </c>
      <c r="B39" s="59" t="s">
        <v>57</v>
      </c>
      <c r="C39" s="63">
        <v>23</v>
      </c>
      <c r="D39" s="63">
        <v>32</v>
      </c>
      <c r="E39" s="103">
        <v>71.875</v>
      </c>
      <c r="F39" s="63">
        <v>29</v>
      </c>
      <c r="G39" s="63">
        <v>34</v>
      </c>
      <c r="H39" s="68">
        <v>85.294120000000007</v>
      </c>
      <c r="I39" s="68">
        <v>18.670079999999999</v>
      </c>
      <c r="J39" s="89">
        <v>3</v>
      </c>
    </row>
    <row r="40" spans="1:10" s="2" customFormat="1" ht="15" customHeight="1" x14ac:dyDescent="0.25">
      <c r="A40" s="58" t="s">
        <v>58</v>
      </c>
      <c r="B40" s="59" t="s">
        <v>59</v>
      </c>
      <c r="C40" s="63">
        <v>9</v>
      </c>
      <c r="D40" s="63">
        <v>40</v>
      </c>
      <c r="E40" s="99">
        <v>22.5</v>
      </c>
      <c r="F40" s="63">
        <v>15</v>
      </c>
      <c r="G40" s="63">
        <v>24</v>
      </c>
      <c r="H40" s="72">
        <v>62.5</v>
      </c>
      <c r="I40" s="68">
        <v>177.77778000000001</v>
      </c>
      <c r="J40" s="89">
        <v>3</v>
      </c>
    </row>
    <row r="41" spans="1:10" s="2" customFormat="1" ht="15" customHeight="1" x14ac:dyDescent="0.25">
      <c r="A41" s="58" t="s">
        <v>60</v>
      </c>
      <c r="B41" s="59" t="s">
        <v>61</v>
      </c>
      <c r="C41" s="63">
        <v>5</v>
      </c>
      <c r="D41" s="63">
        <v>12</v>
      </c>
      <c r="E41" s="67">
        <v>41.666670000000003</v>
      </c>
      <c r="F41" s="60">
        <v>0</v>
      </c>
      <c r="G41" s="63">
        <v>2</v>
      </c>
      <c r="H41" s="60">
        <v>0</v>
      </c>
      <c r="I41" s="63">
        <v>-100</v>
      </c>
      <c r="J41" s="89">
        <v>0</v>
      </c>
    </row>
    <row r="42" spans="1:10" s="2" customFormat="1" ht="15" customHeight="1" x14ac:dyDescent="0.25">
      <c r="A42" s="58" t="s">
        <v>142</v>
      </c>
      <c r="B42" s="59" t="s">
        <v>143</v>
      </c>
      <c r="C42" s="63">
        <v>136</v>
      </c>
      <c r="D42" s="63">
        <v>174</v>
      </c>
      <c r="E42" s="67">
        <v>78.160920000000004</v>
      </c>
      <c r="F42" s="63">
        <v>150</v>
      </c>
      <c r="G42" s="63">
        <v>170</v>
      </c>
      <c r="H42" s="68">
        <v>88.235290000000006</v>
      </c>
      <c r="I42" s="68">
        <v>12.88927</v>
      </c>
      <c r="J42" s="89">
        <v>3</v>
      </c>
    </row>
    <row r="43" spans="1:10" s="2" customFormat="1" ht="15" customHeight="1" x14ac:dyDescent="0.25">
      <c r="A43" s="58" t="s">
        <v>144</v>
      </c>
      <c r="B43" s="59" t="s">
        <v>145</v>
      </c>
      <c r="C43" s="63">
        <v>101</v>
      </c>
      <c r="D43" s="63">
        <v>149</v>
      </c>
      <c r="E43" s="67">
        <v>67.785229999999999</v>
      </c>
      <c r="F43" s="63">
        <v>129</v>
      </c>
      <c r="G43" s="63">
        <v>159</v>
      </c>
      <c r="H43" s="68">
        <v>81.132080000000002</v>
      </c>
      <c r="I43" s="68">
        <v>19.689910000000001</v>
      </c>
      <c r="J43" s="89">
        <v>3</v>
      </c>
    </row>
    <row r="44" spans="1:10" s="2" customFormat="1" ht="15" customHeight="1" x14ac:dyDescent="0.25">
      <c r="A44" s="58" t="s">
        <v>62</v>
      </c>
      <c r="B44" s="59" t="s">
        <v>63</v>
      </c>
      <c r="C44" s="63">
        <v>1</v>
      </c>
      <c r="D44" s="63">
        <v>16</v>
      </c>
      <c r="E44" s="100">
        <v>6.25</v>
      </c>
      <c r="F44" s="63">
        <v>59</v>
      </c>
      <c r="G44" s="63">
        <v>70</v>
      </c>
      <c r="H44" s="68">
        <v>84.285709999999995</v>
      </c>
      <c r="I44" s="104">
        <v>1248.5713599999999</v>
      </c>
      <c r="J44" s="89">
        <v>3</v>
      </c>
    </row>
    <row r="45" spans="1:10" s="2" customFormat="1" ht="15" customHeight="1" x14ac:dyDescent="0.25">
      <c r="A45" s="58" t="s">
        <v>64</v>
      </c>
      <c r="B45" s="59" t="s">
        <v>65</v>
      </c>
      <c r="C45" s="63">
        <v>30</v>
      </c>
      <c r="D45" s="63">
        <v>45</v>
      </c>
      <c r="E45" s="67">
        <v>66.666669999999996</v>
      </c>
      <c r="F45" s="63">
        <v>24</v>
      </c>
      <c r="G45" s="63">
        <v>43</v>
      </c>
      <c r="H45" s="68">
        <v>55.813949999999998</v>
      </c>
      <c r="I45" s="68">
        <v>-16.27908</v>
      </c>
      <c r="J45" s="89">
        <v>0</v>
      </c>
    </row>
    <row r="46" spans="1:10" s="2" customFormat="1" ht="15" customHeight="1" x14ac:dyDescent="0.25">
      <c r="A46" s="58" t="s">
        <v>66</v>
      </c>
      <c r="B46" s="59" t="s">
        <v>67</v>
      </c>
      <c r="C46" s="63">
        <v>56</v>
      </c>
      <c r="D46" s="63">
        <v>61</v>
      </c>
      <c r="E46" s="67">
        <v>91.803280000000001</v>
      </c>
      <c r="F46" s="63">
        <v>31</v>
      </c>
      <c r="G46" s="63">
        <v>35</v>
      </c>
      <c r="H46" s="68">
        <v>88.571430000000007</v>
      </c>
      <c r="I46" s="68">
        <v>-3.52041</v>
      </c>
      <c r="J46" s="89">
        <v>2</v>
      </c>
    </row>
    <row r="47" spans="1:10" s="2" customFormat="1" ht="15" customHeight="1" x14ac:dyDescent="0.25">
      <c r="A47" s="58" t="s">
        <v>68</v>
      </c>
      <c r="B47" s="59" t="s">
        <v>69</v>
      </c>
      <c r="C47" s="63">
        <v>67</v>
      </c>
      <c r="D47" s="63">
        <v>87</v>
      </c>
      <c r="E47" s="67">
        <v>77.011489999999995</v>
      </c>
      <c r="F47" s="63">
        <v>48</v>
      </c>
      <c r="G47" s="63">
        <v>61</v>
      </c>
      <c r="H47" s="68">
        <v>78.688519999999997</v>
      </c>
      <c r="I47" s="68">
        <v>2.1776399999999998</v>
      </c>
      <c r="J47" s="89">
        <v>3</v>
      </c>
    </row>
    <row r="48" spans="1:10" s="2" customFormat="1" ht="15" customHeight="1" x14ac:dyDescent="0.25">
      <c r="A48" s="58" t="s">
        <v>148</v>
      </c>
      <c r="B48" s="59" t="s">
        <v>149</v>
      </c>
      <c r="C48" s="60">
        <v>0</v>
      </c>
      <c r="D48" s="60">
        <v>0</v>
      </c>
      <c r="E48" s="61">
        <v>0</v>
      </c>
      <c r="F48" s="60">
        <v>0</v>
      </c>
      <c r="G48" s="60">
        <v>0</v>
      </c>
      <c r="H48" s="60">
        <v>0</v>
      </c>
      <c r="I48" s="60">
        <v>0</v>
      </c>
      <c r="J48" s="87">
        <v>0.5</v>
      </c>
    </row>
    <row r="49" spans="1:10" s="2" customFormat="1" ht="15" customHeight="1" x14ac:dyDescent="0.25">
      <c r="A49" s="58" t="s">
        <v>70</v>
      </c>
      <c r="B49" s="59" t="s">
        <v>71</v>
      </c>
      <c r="C49" s="63">
        <v>61</v>
      </c>
      <c r="D49" s="63">
        <v>85</v>
      </c>
      <c r="E49" s="67">
        <v>71.764709999999994</v>
      </c>
      <c r="F49" s="63">
        <v>56</v>
      </c>
      <c r="G49" s="63">
        <v>69</v>
      </c>
      <c r="H49" s="68">
        <v>81.159419999999997</v>
      </c>
      <c r="I49" s="68">
        <v>13.09099</v>
      </c>
      <c r="J49" s="89">
        <v>3</v>
      </c>
    </row>
    <row r="50" spans="1:10" s="2" customFormat="1" ht="15" customHeight="1" x14ac:dyDescent="0.25">
      <c r="A50" s="58" t="s">
        <v>72</v>
      </c>
      <c r="B50" s="59" t="s">
        <v>73</v>
      </c>
      <c r="C50" s="63">
        <v>4</v>
      </c>
      <c r="D50" s="63">
        <v>7</v>
      </c>
      <c r="E50" s="67">
        <v>57.142859999999999</v>
      </c>
      <c r="F50" s="60">
        <v>0</v>
      </c>
      <c r="G50" s="63">
        <v>3</v>
      </c>
      <c r="H50" s="60">
        <v>0</v>
      </c>
      <c r="I50" s="63">
        <v>-100</v>
      </c>
      <c r="J50" s="89">
        <v>0</v>
      </c>
    </row>
    <row r="51" spans="1:10" s="2" customFormat="1" ht="15" customHeight="1" x14ac:dyDescent="0.25">
      <c r="A51" s="58" t="s">
        <v>74</v>
      </c>
      <c r="B51" s="59" t="s">
        <v>75</v>
      </c>
      <c r="C51" s="60">
        <v>0</v>
      </c>
      <c r="D51" s="63">
        <v>1</v>
      </c>
      <c r="E51" s="61">
        <v>0</v>
      </c>
      <c r="F51" s="60">
        <v>0</v>
      </c>
      <c r="G51" s="60">
        <v>0</v>
      </c>
      <c r="H51" s="60">
        <v>0</v>
      </c>
      <c r="I51" s="60">
        <v>0</v>
      </c>
      <c r="J51" s="87">
        <v>0.5</v>
      </c>
    </row>
    <row r="52" spans="1:10" s="2" customFormat="1" ht="15" customHeight="1" x14ac:dyDescent="0.25">
      <c r="A52" s="58" t="s">
        <v>76</v>
      </c>
      <c r="B52" s="59" t="s">
        <v>77</v>
      </c>
      <c r="C52" s="63">
        <v>14</v>
      </c>
      <c r="D52" s="63">
        <v>14</v>
      </c>
      <c r="E52" s="98">
        <v>100</v>
      </c>
      <c r="F52" s="63">
        <v>16</v>
      </c>
      <c r="G52" s="63">
        <v>16</v>
      </c>
      <c r="H52" s="63">
        <v>100</v>
      </c>
      <c r="I52" s="60">
        <v>0</v>
      </c>
      <c r="J52" s="89">
        <v>3</v>
      </c>
    </row>
    <row r="53" spans="1:10" s="2" customFormat="1" ht="15" customHeight="1" x14ac:dyDescent="0.25">
      <c r="A53" s="58" t="s">
        <v>150</v>
      </c>
      <c r="B53" s="59" t="s">
        <v>151</v>
      </c>
      <c r="C53" s="63">
        <v>1</v>
      </c>
      <c r="D53" s="63">
        <v>8</v>
      </c>
      <c r="E53" s="99">
        <v>12.5</v>
      </c>
      <c r="F53" s="63">
        <v>2</v>
      </c>
      <c r="G53" s="63">
        <v>12</v>
      </c>
      <c r="H53" s="68">
        <v>16.66667</v>
      </c>
      <c r="I53" s="68">
        <v>33.333359999999999</v>
      </c>
      <c r="J53" s="89">
        <v>3</v>
      </c>
    </row>
    <row r="54" spans="1:10" s="2" customFormat="1" ht="15" customHeight="1" x14ac:dyDescent="0.25">
      <c r="A54" s="58" t="s">
        <v>154</v>
      </c>
      <c r="B54" s="59" t="s">
        <v>155</v>
      </c>
      <c r="C54" s="63">
        <v>14</v>
      </c>
      <c r="D54" s="63">
        <v>21</v>
      </c>
      <c r="E54" s="67">
        <v>66.666669999999996</v>
      </c>
      <c r="F54" s="63">
        <v>8</v>
      </c>
      <c r="G54" s="63">
        <v>32</v>
      </c>
      <c r="H54" s="63">
        <v>25</v>
      </c>
      <c r="I54" s="72">
        <v>-62.5</v>
      </c>
      <c r="J54" s="89">
        <v>0</v>
      </c>
    </row>
    <row r="55" spans="1:10" ht="15" customHeight="1" x14ac:dyDescent="0.2">
      <c r="A55" s="90"/>
      <c r="B55" s="90" t="s">
        <v>316</v>
      </c>
      <c r="C55" s="91">
        <v>2072</v>
      </c>
      <c r="D55" s="91">
        <v>3345</v>
      </c>
      <c r="E55" s="96">
        <v>61.943199999999997</v>
      </c>
      <c r="F55" s="91">
        <v>2419</v>
      </c>
      <c r="G55" s="91">
        <v>3285</v>
      </c>
      <c r="H55" s="95">
        <v>73.637749999999997</v>
      </c>
      <c r="I55" s="97"/>
      <c r="J55" s="93"/>
    </row>
  </sheetData>
  <mergeCells count="14">
    <mergeCell ref="J11:J12"/>
    <mergeCell ref="A11:A12"/>
    <mergeCell ref="B11:B12"/>
    <mergeCell ref="C11:E11"/>
    <mergeCell ref="F11:H11"/>
    <mergeCell ref="I11:I12"/>
    <mergeCell ref="H1:J1"/>
    <mergeCell ref="F3:J3"/>
    <mergeCell ref="A5:J5"/>
    <mergeCell ref="A6:J6"/>
    <mergeCell ref="A8:C9"/>
    <mergeCell ref="D8:G9"/>
    <mergeCell ref="H8:J8"/>
    <mergeCell ref="H9:J9"/>
  </mergeCells>
  <pageMargins left="0.39370078740157483" right="0.39370078740157483" top="0.39370078740157483" bottom="0.39370078740157483" header="0" footer="0"/>
  <pageSetup paperSize="9" scale="85" pageOrder="overThenDown" orientation="portrait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J52"/>
  <sheetViews>
    <sheetView view="pageBreakPreview" zoomScale="110" zoomScaleNormal="100" zoomScaleSheetLayoutView="110" workbookViewId="0"/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2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0" width="9" style="3" customWidth="1"/>
  </cols>
  <sheetData>
    <row r="1" spans="1:10" s="3" customFormat="1" ht="36.950000000000003" customHeight="1" x14ac:dyDescent="0.25">
      <c r="H1" s="167" t="s">
        <v>443</v>
      </c>
      <c r="I1" s="167"/>
      <c r="J1" s="167"/>
    </row>
    <row r="2" spans="1:10" s="2" customFormat="1" ht="15" customHeight="1" x14ac:dyDescent="0.25">
      <c r="I2" s="15" t="s">
        <v>1</v>
      </c>
    </row>
    <row r="3" spans="1:10" ht="15.95" customHeight="1" x14ac:dyDescent="0.25">
      <c r="A3" s="54" t="s">
        <v>180</v>
      </c>
      <c r="F3" s="206" t="s">
        <v>444</v>
      </c>
      <c r="G3" s="206"/>
      <c r="H3" s="206"/>
      <c r="I3" s="206"/>
      <c r="J3" s="206"/>
    </row>
    <row r="4" spans="1:10" s="20" customFormat="1" ht="15.95" customHeight="1" x14ac:dyDescent="0.25">
      <c r="A4" s="55" t="s">
        <v>408</v>
      </c>
    </row>
    <row r="5" spans="1:10" s="20" customFormat="1" ht="78" customHeight="1" x14ac:dyDescent="0.2">
      <c r="A5" s="177" t="s">
        <v>445</v>
      </c>
      <c r="B5" s="177"/>
      <c r="C5" s="177"/>
      <c r="D5" s="177"/>
      <c r="E5" s="177"/>
      <c r="F5" s="177"/>
      <c r="G5" s="177"/>
      <c r="H5" s="177"/>
      <c r="I5" s="177"/>
      <c r="J5" s="177"/>
    </row>
    <row r="6" spans="1:10" s="16" customFormat="1" ht="15" customHeight="1" x14ac:dyDescent="0.25">
      <c r="A6" s="169" t="s">
        <v>3</v>
      </c>
      <c r="B6" s="169"/>
      <c r="C6" s="169"/>
      <c r="D6" s="169"/>
      <c r="E6" s="169"/>
      <c r="F6" s="169"/>
      <c r="G6" s="169"/>
      <c r="H6" s="169"/>
      <c r="I6" s="169"/>
      <c r="J6" s="169"/>
    </row>
    <row r="7" spans="1:10" s="20" customFormat="1" ht="18.95" customHeight="1" x14ac:dyDescent="0.2"/>
    <row r="8" spans="1:10" s="20" customFormat="1" ht="15" customHeight="1" x14ac:dyDescent="0.25">
      <c r="A8" s="192" t="s">
        <v>446</v>
      </c>
      <c r="B8" s="192"/>
      <c r="C8" s="192"/>
      <c r="D8" s="192" t="s">
        <v>447</v>
      </c>
      <c r="E8" s="192"/>
      <c r="F8" s="192"/>
      <c r="G8" s="192"/>
      <c r="H8" s="207" t="s">
        <v>310</v>
      </c>
      <c r="I8" s="207"/>
      <c r="J8" s="207"/>
    </row>
    <row r="9" spans="1:10" s="20" customFormat="1" ht="50.1" customHeight="1" x14ac:dyDescent="0.2">
      <c r="A9" s="193"/>
      <c r="B9" s="193"/>
      <c r="C9" s="193"/>
      <c r="D9" s="193"/>
      <c r="E9" s="193"/>
      <c r="F9" s="193"/>
      <c r="G9" s="193"/>
      <c r="H9" s="208" t="s">
        <v>358</v>
      </c>
      <c r="I9" s="208"/>
      <c r="J9" s="208"/>
    </row>
    <row r="10" spans="1:10" s="20" customFormat="1" ht="15" customHeight="1" x14ac:dyDescent="0.2"/>
    <row r="11" spans="1:10" s="56" customFormat="1" ht="15" customHeight="1" x14ac:dyDescent="0.2">
      <c r="A11" s="173" t="s">
        <v>4</v>
      </c>
      <c r="B11" s="173" t="s">
        <v>5</v>
      </c>
      <c r="C11" s="211" t="s">
        <v>256</v>
      </c>
      <c r="D11" s="211"/>
      <c r="E11" s="211"/>
      <c r="F11" s="211" t="s">
        <v>257</v>
      </c>
      <c r="G11" s="211"/>
      <c r="H11" s="211"/>
      <c r="I11" s="212" t="s">
        <v>412</v>
      </c>
      <c r="J11" s="209" t="s">
        <v>315</v>
      </c>
    </row>
    <row r="12" spans="1:10" s="2" customFormat="1" ht="123.95" customHeight="1" x14ac:dyDescent="0.25">
      <c r="A12" s="174"/>
      <c r="B12" s="174"/>
      <c r="C12" s="57" t="s">
        <v>448</v>
      </c>
      <c r="D12" s="57" t="s">
        <v>449</v>
      </c>
      <c r="E12" s="57" t="s">
        <v>450</v>
      </c>
      <c r="F12" s="57" t="s">
        <v>448</v>
      </c>
      <c r="G12" s="57" t="s">
        <v>449</v>
      </c>
      <c r="H12" s="57" t="s">
        <v>450</v>
      </c>
      <c r="I12" s="213"/>
      <c r="J12" s="210"/>
    </row>
    <row r="13" spans="1:10" s="2" customFormat="1" ht="15" customHeight="1" x14ac:dyDescent="0.25">
      <c r="A13" s="58" t="s">
        <v>12</v>
      </c>
      <c r="B13" s="59" t="s">
        <v>13</v>
      </c>
      <c r="C13" s="60">
        <v>0</v>
      </c>
      <c r="D13" s="60">
        <v>0</v>
      </c>
      <c r="E13" s="61">
        <v>0</v>
      </c>
      <c r="F13" s="60">
        <v>0</v>
      </c>
      <c r="G13" s="60">
        <v>0</v>
      </c>
      <c r="H13" s="60">
        <v>0</v>
      </c>
      <c r="I13" s="60">
        <v>0</v>
      </c>
      <c r="J13" s="89">
        <v>1</v>
      </c>
    </row>
    <row r="14" spans="1:10" s="2" customFormat="1" ht="15" customHeight="1" x14ac:dyDescent="0.25">
      <c r="A14" s="58" t="s">
        <v>134</v>
      </c>
      <c r="B14" s="59" t="s">
        <v>135</v>
      </c>
      <c r="C14" s="60">
        <v>0</v>
      </c>
      <c r="D14" s="60">
        <v>0</v>
      </c>
      <c r="E14" s="61">
        <v>0</v>
      </c>
      <c r="F14" s="60">
        <v>0</v>
      </c>
      <c r="G14" s="60">
        <v>0</v>
      </c>
      <c r="H14" s="60">
        <v>0</v>
      </c>
      <c r="I14" s="60">
        <v>0</v>
      </c>
      <c r="J14" s="89">
        <v>1</v>
      </c>
    </row>
    <row r="15" spans="1:10" s="2" customFormat="1" ht="15" customHeight="1" x14ac:dyDescent="0.25">
      <c r="A15" s="58" t="s">
        <v>130</v>
      </c>
      <c r="B15" s="59" t="s">
        <v>131</v>
      </c>
      <c r="C15" s="63">
        <v>196</v>
      </c>
      <c r="D15" s="63">
        <v>810</v>
      </c>
      <c r="E15" s="67">
        <v>24.19753</v>
      </c>
      <c r="F15" s="63">
        <v>177</v>
      </c>
      <c r="G15" s="63">
        <v>776</v>
      </c>
      <c r="H15" s="68">
        <v>22.809280000000001</v>
      </c>
      <c r="I15" s="68">
        <v>-5.7371600000000003</v>
      </c>
      <c r="J15" s="89">
        <v>0</v>
      </c>
    </row>
    <row r="16" spans="1:10" s="2" customFormat="1" ht="15" customHeight="1" x14ac:dyDescent="0.25">
      <c r="A16" s="58" t="s">
        <v>16</v>
      </c>
      <c r="B16" s="59" t="s">
        <v>17</v>
      </c>
      <c r="C16" s="63">
        <v>100</v>
      </c>
      <c r="D16" s="63">
        <v>518</v>
      </c>
      <c r="E16" s="67">
        <v>19.305019999999999</v>
      </c>
      <c r="F16" s="63">
        <v>176</v>
      </c>
      <c r="G16" s="63">
        <v>542</v>
      </c>
      <c r="H16" s="68">
        <v>32.472320000000003</v>
      </c>
      <c r="I16" s="68">
        <v>68.206609999999998</v>
      </c>
      <c r="J16" s="89">
        <v>5</v>
      </c>
    </row>
    <row r="17" spans="1:10" s="2" customFormat="1" ht="15" customHeight="1" x14ac:dyDescent="0.25">
      <c r="A17" s="58" t="s">
        <v>118</v>
      </c>
      <c r="B17" s="59" t="s">
        <v>119</v>
      </c>
      <c r="C17" s="63">
        <v>25</v>
      </c>
      <c r="D17" s="63">
        <v>100</v>
      </c>
      <c r="E17" s="98">
        <v>25</v>
      </c>
      <c r="F17" s="63">
        <v>20</v>
      </c>
      <c r="G17" s="63">
        <v>73</v>
      </c>
      <c r="H17" s="68">
        <v>27.397259999999999</v>
      </c>
      <c r="I17" s="68">
        <v>9.5890400000000007</v>
      </c>
      <c r="J17" s="89">
        <v>5</v>
      </c>
    </row>
    <row r="18" spans="1:10" s="2" customFormat="1" ht="15" customHeight="1" x14ac:dyDescent="0.25">
      <c r="A18" s="58" t="s">
        <v>26</v>
      </c>
      <c r="B18" s="59" t="s">
        <v>27</v>
      </c>
      <c r="C18" s="63">
        <v>8</v>
      </c>
      <c r="D18" s="63">
        <v>62</v>
      </c>
      <c r="E18" s="67">
        <v>12.903230000000001</v>
      </c>
      <c r="F18" s="63">
        <v>13</v>
      </c>
      <c r="G18" s="63">
        <v>60</v>
      </c>
      <c r="H18" s="68">
        <v>21.66667</v>
      </c>
      <c r="I18" s="68">
        <v>67.916640000000001</v>
      </c>
      <c r="J18" s="89">
        <v>8</v>
      </c>
    </row>
    <row r="19" spans="1:10" s="2" customFormat="1" ht="15" customHeight="1" x14ac:dyDescent="0.25">
      <c r="A19" s="58" t="s">
        <v>122</v>
      </c>
      <c r="B19" s="59" t="s">
        <v>123</v>
      </c>
      <c r="C19" s="63">
        <v>36</v>
      </c>
      <c r="D19" s="63">
        <v>322</v>
      </c>
      <c r="E19" s="67">
        <v>11.180120000000001</v>
      </c>
      <c r="F19" s="63">
        <v>41</v>
      </c>
      <c r="G19" s="63">
        <v>282</v>
      </c>
      <c r="H19" s="68">
        <v>14.539009999999999</v>
      </c>
      <c r="I19" s="68">
        <v>30.043420000000001</v>
      </c>
      <c r="J19" s="89">
        <v>8</v>
      </c>
    </row>
    <row r="20" spans="1:10" s="2" customFormat="1" ht="15" customHeight="1" x14ac:dyDescent="0.25">
      <c r="A20" s="58" t="s">
        <v>146</v>
      </c>
      <c r="B20" s="59" t="s">
        <v>147</v>
      </c>
      <c r="C20" s="63">
        <v>31</v>
      </c>
      <c r="D20" s="63">
        <v>142</v>
      </c>
      <c r="E20" s="67">
        <v>21.83099</v>
      </c>
      <c r="F20" s="63">
        <v>6</v>
      </c>
      <c r="G20" s="63">
        <v>26</v>
      </c>
      <c r="H20" s="68">
        <v>23.076920000000001</v>
      </c>
      <c r="I20" s="68">
        <v>5.70716</v>
      </c>
      <c r="J20" s="89">
        <v>3</v>
      </c>
    </row>
    <row r="21" spans="1:10" s="2" customFormat="1" ht="15" customHeight="1" x14ac:dyDescent="0.25">
      <c r="A21" s="58" t="s">
        <v>138</v>
      </c>
      <c r="B21" s="59" t="s">
        <v>139</v>
      </c>
      <c r="C21" s="63">
        <v>22</v>
      </c>
      <c r="D21" s="63">
        <v>95</v>
      </c>
      <c r="E21" s="67">
        <v>23.157889999999998</v>
      </c>
      <c r="F21" s="63">
        <v>3</v>
      </c>
      <c r="G21" s="63">
        <v>17</v>
      </c>
      <c r="H21" s="68">
        <v>17.64706</v>
      </c>
      <c r="I21" s="68">
        <v>-23.796769999999999</v>
      </c>
      <c r="J21" s="89">
        <v>0</v>
      </c>
    </row>
    <row r="22" spans="1:10" s="2" customFormat="1" ht="15" customHeight="1" x14ac:dyDescent="0.25">
      <c r="A22" s="58" t="s">
        <v>30</v>
      </c>
      <c r="B22" s="59" t="s">
        <v>31</v>
      </c>
      <c r="C22" s="63">
        <v>8</v>
      </c>
      <c r="D22" s="63">
        <v>28</v>
      </c>
      <c r="E22" s="67">
        <v>28.571429999999999</v>
      </c>
      <c r="F22" s="63">
        <v>6</v>
      </c>
      <c r="G22" s="63">
        <v>20</v>
      </c>
      <c r="H22" s="63">
        <v>30</v>
      </c>
      <c r="I22" s="68">
        <v>4.9999900000000004</v>
      </c>
      <c r="J22" s="89">
        <v>5</v>
      </c>
    </row>
    <row r="23" spans="1:10" s="2" customFormat="1" ht="15" customHeight="1" x14ac:dyDescent="0.25">
      <c r="A23" s="58" t="s">
        <v>32</v>
      </c>
      <c r="B23" s="59" t="s">
        <v>33</v>
      </c>
      <c r="C23" s="63">
        <v>3</v>
      </c>
      <c r="D23" s="63">
        <v>17</v>
      </c>
      <c r="E23" s="67">
        <v>17.64706</v>
      </c>
      <c r="F23" s="63">
        <v>3</v>
      </c>
      <c r="G23" s="63">
        <v>6</v>
      </c>
      <c r="H23" s="63">
        <v>50</v>
      </c>
      <c r="I23" s="68">
        <v>183.33331000000001</v>
      </c>
      <c r="J23" s="89">
        <v>5</v>
      </c>
    </row>
    <row r="24" spans="1:10" s="2" customFormat="1" ht="15" customHeight="1" x14ac:dyDescent="0.25">
      <c r="A24" s="58" t="s">
        <v>34</v>
      </c>
      <c r="B24" s="59" t="s">
        <v>35</v>
      </c>
      <c r="C24" s="63">
        <v>2</v>
      </c>
      <c r="D24" s="63">
        <v>15</v>
      </c>
      <c r="E24" s="67">
        <v>13.33333</v>
      </c>
      <c r="F24" s="63">
        <v>6</v>
      </c>
      <c r="G24" s="63">
        <v>11</v>
      </c>
      <c r="H24" s="68">
        <v>54.545450000000002</v>
      </c>
      <c r="I24" s="68">
        <v>309.09098</v>
      </c>
      <c r="J24" s="89">
        <v>5</v>
      </c>
    </row>
    <row r="25" spans="1:10" s="2" customFormat="1" ht="15" customHeight="1" x14ac:dyDescent="0.25">
      <c r="A25" s="58" t="s">
        <v>140</v>
      </c>
      <c r="B25" s="59" t="s">
        <v>141</v>
      </c>
      <c r="C25" s="63">
        <v>14</v>
      </c>
      <c r="D25" s="63">
        <v>108</v>
      </c>
      <c r="E25" s="67">
        <v>12.962960000000001</v>
      </c>
      <c r="F25" s="63">
        <v>10</v>
      </c>
      <c r="G25" s="63">
        <v>48</v>
      </c>
      <c r="H25" s="68">
        <v>20.83333</v>
      </c>
      <c r="I25" s="69">
        <v>60.714300000000001</v>
      </c>
      <c r="J25" s="89">
        <v>8</v>
      </c>
    </row>
    <row r="26" spans="1:10" s="2" customFormat="1" ht="15" customHeight="1" x14ac:dyDescent="0.25">
      <c r="A26" s="58" t="s">
        <v>36</v>
      </c>
      <c r="B26" s="59" t="s">
        <v>37</v>
      </c>
      <c r="C26" s="63">
        <v>21</v>
      </c>
      <c r="D26" s="63">
        <v>132</v>
      </c>
      <c r="E26" s="67">
        <v>15.909090000000001</v>
      </c>
      <c r="F26" s="63">
        <v>12</v>
      </c>
      <c r="G26" s="63">
        <v>32</v>
      </c>
      <c r="H26" s="72">
        <v>37.5</v>
      </c>
      <c r="I26" s="69">
        <v>135.71430000000001</v>
      </c>
      <c r="J26" s="89">
        <v>5</v>
      </c>
    </row>
    <row r="27" spans="1:10" s="2" customFormat="1" ht="15" customHeight="1" x14ac:dyDescent="0.25">
      <c r="A27" s="58" t="s">
        <v>38</v>
      </c>
      <c r="B27" s="59" t="s">
        <v>39</v>
      </c>
      <c r="C27" s="63">
        <v>10</v>
      </c>
      <c r="D27" s="63">
        <v>22</v>
      </c>
      <c r="E27" s="67">
        <v>45.454549999999998</v>
      </c>
      <c r="F27" s="63">
        <v>4</v>
      </c>
      <c r="G27" s="63">
        <v>14</v>
      </c>
      <c r="H27" s="68">
        <v>28.571429999999999</v>
      </c>
      <c r="I27" s="68">
        <v>-37.142859999999999</v>
      </c>
      <c r="J27" s="89">
        <v>4</v>
      </c>
    </row>
    <row r="28" spans="1:10" s="2" customFormat="1" ht="15" customHeight="1" x14ac:dyDescent="0.25">
      <c r="A28" s="58" t="s">
        <v>40</v>
      </c>
      <c r="B28" s="59" t="s">
        <v>41</v>
      </c>
      <c r="C28" s="63">
        <v>7</v>
      </c>
      <c r="D28" s="63">
        <v>32</v>
      </c>
      <c r="E28" s="103">
        <v>21.875</v>
      </c>
      <c r="F28" s="63">
        <v>5</v>
      </c>
      <c r="G28" s="63">
        <v>23</v>
      </c>
      <c r="H28" s="68">
        <v>21.739129999999999</v>
      </c>
      <c r="I28" s="68">
        <v>-0.62112000000000001</v>
      </c>
      <c r="J28" s="89">
        <v>0</v>
      </c>
    </row>
    <row r="29" spans="1:10" s="2" customFormat="1" ht="15" customHeight="1" x14ac:dyDescent="0.25">
      <c r="A29" s="58" t="s">
        <v>156</v>
      </c>
      <c r="B29" s="59" t="s">
        <v>157</v>
      </c>
      <c r="C29" s="63">
        <v>22</v>
      </c>
      <c r="D29" s="63">
        <v>118</v>
      </c>
      <c r="E29" s="67">
        <v>18.644069999999999</v>
      </c>
      <c r="F29" s="63">
        <v>11</v>
      </c>
      <c r="G29" s="63">
        <v>61</v>
      </c>
      <c r="H29" s="68">
        <v>18.032789999999999</v>
      </c>
      <c r="I29" s="68">
        <v>-3.27868</v>
      </c>
      <c r="J29" s="89">
        <v>0</v>
      </c>
    </row>
    <row r="30" spans="1:10" s="2" customFormat="1" ht="15" customHeight="1" x14ac:dyDescent="0.25">
      <c r="A30" s="58" t="s">
        <v>42</v>
      </c>
      <c r="B30" s="59" t="s">
        <v>43</v>
      </c>
      <c r="C30" s="63">
        <v>21</v>
      </c>
      <c r="D30" s="63">
        <v>79</v>
      </c>
      <c r="E30" s="67">
        <v>26.582280000000001</v>
      </c>
      <c r="F30" s="63">
        <v>18</v>
      </c>
      <c r="G30" s="63">
        <v>63</v>
      </c>
      <c r="H30" s="68">
        <v>28.571429999999999</v>
      </c>
      <c r="I30" s="68">
        <v>7.48299</v>
      </c>
      <c r="J30" s="89">
        <v>5</v>
      </c>
    </row>
    <row r="31" spans="1:10" s="2" customFormat="1" ht="15" customHeight="1" x14ac:dyDescent="0.25">
      <c r="A31" s="58" t="s">
        <v>44</v>
      </c>
      <c r="B31" s="59" t="s">
        <v>45</v>
      </c>
      <c r="C31" s="63">
        <v>4</v>
      </c>
      <c r="D31" s="63">
        <v>4</v>
      </c>
      <c r="E31" s="98">
        <v>100</v>
      </c>
      <c r="F31" s="63">
        <v>4</v>
      </c>
      <c r="G31" s="63">
        <v>14</v>
      </c>
      <c r="H31" s="68">
        <v>28.571429999999999</v>
      </c>
      <c r="I31" s="68">
        <v>-71.428569999999993</v>
      </c>
      <c r="J31" s="89">
        <v>4</v>
      </c>
    </row>
    <row r="32" spans="1:10" s="2" customFormat="1" ht="15" customHeight="1" x14ac:dyDescent="0.25">
      <c r="A32" s="58" t="s">
        <v>46</v>
      </c>
      <c r="B32" s="59" t="s">
        <v>47</v>
      </c>
      <c r="C32" s="63">
        <v>13</v>
      </c>
      <c r="D32" s="63">
        <v>65</v>
      </c>
      <c r="E32" s="98">
        <v>20</v>
      </c>
      <c r="F32" s="63">
        <v>15</v>
      </c>
      <c r="G32" s="63">
        <v>53</v>
      </c>
      <c r="H32" s="68">
        <v>28.30189</v>
      </c>
      <c r="I32" s="68">
        <v>41.509450000000001</v>
      </c>
      <c r="J32" s="89">
        <v>5</v>
      </c>
    </row>
    <row r="33" spans="1:10" s="2" customFormat="1" ht="15" customHeight="1" x14ac:dyDescent="0.25">
      <c r="A33" s="58" t="s">
        <v>48</v>
      </c>
      <c r="B33" s="59" t="s">
        <v>49</v>
      </c>
      <c r="C33" s="63">
        <v>10</v>
      </c>
      <c r="D33" s="63">
        <v>20</v>
      </c>
      <c r="E33" s="98">
        <v>50</v>
      </c>
      <c r="F33" s="63">
        <v>5</v>
      </c>
      <c r="G33" s="63">
        <v>13</v>
      </c>
      <c r="H33" s="68">
        <v>38.461539999999999</v>
      </c>
      <c r="I33" s="68">
        <v>-23.076920000000001</v>
      </c>
      <c r="J33" s="89">
        <v>4</v>
      </c>
    </row>
    <row r="34" spans="1:10" s="2" customFormat="1" ht="15" customHeight="1" x14ac:dyDescent="0.25">
      <c r="A34" s="58" t="s">
        <v>50</v>
      </c>
      <c r="B34" s="59" t="s">
        <v>51</v>
      </c>
      <c r="C34" s="63">
        <v>11</v>
      </c>
      <c r="D34" s="63">
        <v>100</v>
      </c>
      <c r="E34" s="98">
        <v>11</v>
      </c>
      <c r="F34" s="63">
        <v>29</v>
      </c>
      <c r="G34" s="63">
        <v>112</v>
      </c>
      <c r="H34" s="68">
        <v>25.892859999999999</v>
      </c>
      <c r="I34" s="68">
        <v>135.38964000000001</v>
      </c>
      <c r="J34" s="89">
        <v>5</v>
      </c>
    </row>
    <row r="35" spans="1:10" s="2" customFormat="1" ht="15" customHeight="1" x14ac:dyDescent="0.25">
      <c r="A35" s="58" t="s">
        <v>52</v>
      </c>
      <c r="B35" s="59" t="s">
        <v>53</v>
      </c>
      <c r="C35" s="63">
        <v>3</v>
      </c>
      <c r="D35" s="63">
        <v>28</v>
      </c>
      <c r="E35" s="67">
        <v>10.71429</v>
      </c>
      <c r="F35" s="63">
        <v>8</v>
      </c>
      <c r="G35" s="63">
        <v>35</v>
      </c>
      <c r="H35" s="68">
        <v>22.857140000000001</v>
      </c>
      <c r="I35" s="68">
        <v>113.33322</v>
      </c>
      <c r="J35" s="89">
        <v>8</v>
      </c>
    </row>
    <row r="36" spans="1:10" s="2" customFormat="1" ht="15" customHeight="1" x14ac:dyDescent="0.25">
      <c r="A36" s="58" t="s">
        <v>54</v>
      </c>
      <c r="B36" s="59" t="s">
        <v>55</v>
      </c>
      <c r="C36" s="63">
        <v>22</v>
      </c>
      <c r="D36" s="63">
        <v>45</v>
      </c>
      <c r="E36" s="67">
        <v>48.888890000000004</v>
      </c>
      <c r="F36" s="63">
        <v>9</v>
      </c>
      <c r="G36" s="63">
        <v>37</v>
      </c>
      <c r="H36" s="68">
        <v>24.32432</v>
      </c>
      <c r="I36" s="68">
        <v>-50.245710000000003</v>
      </c>
      <c r="J36" s="89">
        <v>0</v>
      </c>
    </row>
    <row r="37" spans="1:10" s="2" customFormat="1" ht="15" customHeight="1" x14ac:dyDescent="0.25">
      <c r="A37" s="58" t="s">
        <v>56</v>
      </c>
      <c r="B37" s="59" t="s">
        <v>57</v>
      </c>
      <c r="C37" s="63">
        <v>5</v>
      </c>
      <c r="D37" s="63">
        <v>39</v>
      </c>
      <c r="E37" s="67">
        <v>12.820510000000001</v>
      </c>
      <c r="F37" s="63">
        <v>9</v>
      </c>
      <c r="G37" s="63">
        <v>54</v>
      </c>
      <c r="H37" s="68">
        <v>16.66667</v>
      </c>
      <c r="I37" s="68">
        <v>30.000050000000002</v>
      </c>
      <c r="J37" s="89">
        <v>8</v>
      </c>
    </row>
    <row r="38" spans="1:10" s="2" customFormat="1" ht="15" customHeight="1" x14ac:dyDescent="0.25">
      <c r="A38" s="58" t="s">
        <v>58</v>
      </c>
      <c r="B38" s="59" t="s">
        <v>59</v>
      </c>
      <c r="C38" s="63">
        <v>9</v>
      </c>
      <c r="D38" s="63">
        <v>68</v>
      </c>
      <c r="E38" s="67">
        <v>13.235290000000001</v>
      </c>
      <c r="F38" s="63">
        <v>6</v>
      </c>
      <c r="G38" s="63">
        <v>53</v>
      </c>
      <c r="H38" s="68">
        <v>11.32075</v>
      </c>
      <c r="I38" s="68">
        <v>-14.46542</v>
      </c>
      <c r="J38" s="89">
        <v>0</v>
      </c>
    </row>
    <row r="39" spans="1:10" s="2" customFormat="1" ht="15" customHeight="1" x14ac:dyDescent="0.25">
      <c r="A39" s="58" t="s">
        <v>60</v>
      </c>
      <c r="B39" s="59" t="s">
        <v>61</v>
      </c>
      <c r="C39" s="63">
        <v>6</v>
      </c>
      <c r="D39" s="63">
        <v>15</v>
      </c>
      <c r="E39" s="98">
        <v>40</v>
      </c>
      <c r="F39" s="63">
        <v>2</v>
      </c>
      <c r="G39" s="63">
        <v>6</v>
      </c>
      <c r="H39" s="68">
        <v>33.333329999999997</v>
      </c>
      <c r="I39" s="68">
        <v>-16.666679999999999</v>
      </c>
      <c r="J39" s="89">
        <v>4</v>
      </c>
    </row>
    <row r="40" spans="1:10" s="2" customFormat="1" ht="15" customHeight="1" x14ac:dyDescent="0.25">
      <c r="A40" s="58" t="s">
        <v>142</v>
      </c>
      <c r="B40" s="59" t="s">
        <v>143</v>
      </c>
      <c r="C40" s="63">
        <v>41</v>
      </c>
      <c r="D40" s="63">
        <v>175</v>
      </c>
      <c r="E40" s="67">
        <v>23.428570000000001</v>
      </c>
      <c r="F40" s="63">
        <v>29</v>
      </c>
      <c r="G40" s="63">
        <v>128</v>
      </c>
      <c r="H40" s="68">
        <v>22.65625</v>
      </c>
      <c r="I40" s="68">
        <v>-3.2964899999999999</v>
      </c>
      <c r="J40" s="89">
        <v>0</v>
      </c>
    </row>
    <row r="41" spans="1:10" s="2" customFormat="1" ht="15" customHeight="1" x14ac:dyDescent="0.25">
      <c r="A41" s="58" t="s">
        <v>144</v>
      </c>
      <c r="B41" s="59" t="s">
        <v>145</v>
      </c>
      <c r="C41" s="63">
        <v>24</v>
      </c>
      <c r="D41" s="63">
        <v>192</v>
      </c>
      <c r="E41" s="99">
        <v>12.5</v>
      </c>
      <c r="F41" s="63">
        <v>31</v>
      </c>
      <c r="G41" s="63">
        <v>192</v>
      </c>
      <c r="H41" s="68">
        <v>16.14583</v>
      </c>
      <c r="I41" s="68">
        <v>29.166640000000001</v>
      </c>
      <c r="J41" s="89">
        <v>8</v>
      </c>
    </row>
    <row r="42" spans="1:10" s="2" customFormat="1" ht="15" customHeight="1" x14ac:dyDescent="0.25">
      <c r="A42" s="58" t="s">
        <v>62</v>
      </c>
      <c r="B42" s="59" t="s">
        <v>63</v>
      </c>
      <c r="C42" s="63">
        <v>14</v>
      </c>
      <c r="D42" s="63">
        <v>77</v>
      </c>
      <c r="E42" s="67">
        <v>18.181819999999998</v>
      </c>
      <c r="F42" s="63">
        <v>8</v>
      </c>
      <c r="G42" s="63">
        <v>48</v>
      </c>
      <c r="H42" s="68">
        <v>16.66667</v>
      </c>
      <c r="I42" s="68">
        <v>-8.3333200000000005</v>
      </c>
      <c r="J42" s="89">
        <v>0</v>
      </c>
    </row>
    <row r="43" spans="1:10" s="2" customFormat="1" ht="15" customHeight="1" x14ac:dyDescent="0.25">
      <c r="A43" s="58" t="s">
        <v>64</v>
      </c>
      <c r="B43" s="59" t="s">
        <v>65</v>
      </c>
      <c r="C43" s="63">
        <v>12</v>
      </c>
      <c r="D43" s="63">
        <v>34</v>
      </c>
      <c r="E43" s="67">
        <v>35.294119999999999</v>
      </c>
      <c r="F43" s="63">
        <v>7</v>
      </c>
      <c r="G43" s="63">
        <v>27</v>
      </c>
      <c r="H43" s="68">
        <v>25.925930000000001</v>
      </c>
      <c r="I43" s="69">
        <v>-26.543199999999999</v>
      </c>
      <c r="J43" s="89">
        <v>4</v>
      </c>
    </row>
    <row r="44" spans="1:10" s="2" customFormat="1" ht="15" customHeight="1" x14ac:dyDescent="0.25">
      <c r="A44" s="58" t="s">
        <v>66</v>
      </c>
      <c r="B44" s="59" t="s">
        <v>67</v>
      </c>
      <c r="C44" s="63">
        <v>1</v>
      </c>
      <c r="D44" s="63">
        <v>17</v>
      </c>
      <c r="E44" s="67">
        <v>5.8823499999999997</v>
      </c>
      <c r="F44" s="63">
        <v>7</v>
      </c>
      <c r="G44" s="63">
        <v>9</v>
      </c>
      <c r="H44" s="68">
        <v>77.777780000000007</v>
      </c>
      <c r="I44" s="104">
        <v>1222.2229199999999</v>
      </c>
      <c r="J44" s="89">
        <v>5</v>
      </c>
    </row>
    <row r="45" spans="1:10" s="2" customFormat="1" ht="15" customHeight="1" x14ac:dyDescent="0.25">
      <c r="A45" s="58" t="s">
        <v>68</v>
      </c>
      <c r="B45" s="59" t="s">
        <v>69</v>
      </c>
      <c r="C45" s="63">
        <v>3</v>
      </c>
      <c r="D45" s="63">
        <v>26</v>
      </c>
      <c r="E45" s="67">
        <v>11.538460000000001</v>
      </c>
      <c r="F45" s="60">
        <v>0</v>
      </c>
      <c r="G45" s="63">
        <v>3</v>
      </c>
      <c r="H45" s="60">
        <v>0</v>
      </c>
      <c r="I45" s="63">
        <v>-100</v>
      </c>
      <c r="J45" s="89">
        <v>0</v>
      </c>
    </row>
    <row r="46" spans="1:10" s="2" customFormat="1" ht="15" customHeight="1" x14ac:dyDescent="0.25">
      <c r="A46" s="58" t="s">
        <v>148</v>
      </c>
      <c r="B46" s="59" t="s">
        <v>149</v>
      </c>
      <c r="C46" s="60">
        <v>0</v>
      </c>
      <c r="D46" s="60">
        <v>0</v>
      </c>
      <c r="E46" s="61">
        <v>0</v>
      </c>
      <c r="F46" s="60">
        <v>0</v>
      </c>
      <c r="G46" s="60">
        <v>0</v>
      </c>
      <c r="H46" s="60">
        <v>0</v>
      </c>
      <c r="I46" s="60">
        <v>0</v>
      </c>
      <c r="J46" s="89">
        <v>1</v>
      </c>
    </row>
    <row r="47" spans="1:10" s="2" customFormat="1" ht="15" customHeight="1" x14ac:dyDescent="0.25">
      <c r="A47" s="58" t="s">
        <v>70</v>
      </c>
      <c r="B47" s="59" t="s">
        <v>71</v>
      </c>
      <c r="C47" s="63">
        <v>23</v>
      </c>
      <c r="D47" s="63">
        <v>40</v>
      </c>
      <c r="E47" s="99">
        <v>57.5</v>
      </c>
      <c r="F47" s="63">
        <v>51</v>
      </c>
      <c r="G47" s="63">
        <v>83</v>
      </c>
      <c r="H47" s="68">
        <v>61.445779999999999</v>
      </c>
      <c r="I47" s="68">
        <v>6.8622300000000003</v>
      </c>
      <c r="J47" s="89">
        <v>5</v>
      </c>
    </row>
    <row r="48" spans="1:10" s="2" customFormat="1" ht="15" customHeight="1" x14ac:dyDescent="0.25">
      <c r="A48" s="58" t="s">
        <v>72</v>
      </c>
      <c r="B48" s="59" t="s">
        <v>73</v>
      </c>
      <c r="C48" s="60">
        <v>0</v>
      </c>
      <c r="D48" s="60">
        <v>0</v>
      </c>
      <c r="E48" s="61">
        <v>0</v>
      </c>
      <c r="F48" s="60">
        <v>0</v>
      </c>
      <c r="G48" s="60">
        <v>0</v>
      </c>
      <c r="H48" s="60">
        <v>0</v>
      </c>
      <c r="I48" s="60">
        <v>0</v>
      </c>
      <c r="J48" s="89">
        <v>1</v>
      </c>
    </row>
    <row r="49" spans="1:10" s="2" customFormat="1" ht="15" customHeight="1" x14ac:dyDescent="0.25">
      <c r="A49" s="58" t="s">
        <v>86</v>
      </c>
      <c r="B49" s="59" t="s">
        <v>87</v>
      </c>
      <c r="C49" s="63">
        <v>2</v>
      </c>
      <c r="D49" s="63">
        <v>2</v>
      </c>
      <c r="E49" s="98">
        <v>100</v>
      </c>
      <c r="F49" s="63">
        <v>2</v>
      </c>
      <c r="G49" s="63">
        <v>2</v>
      </c>
      <c r="H49" s="63">
        <v>100</v>
      </c>
      <c r="I49" s="60">
        <v>0</v>
      </c>
      <c r="J49" s="89">
        <v>8</v>
      </c>
    </row>
    <row r="50" spans="1:10" s="2" customFormat="1" ht="15" customHeight="1" x14ac:dyDescent="0.25">
      <c r="A50" s="58" t="s">
        <v>150</v>
      </c>
      <c r="B50" s="59" t="s">
        <v>151</v>
      </c>
      <c r="C50" s="63">
        <v>28</v>
      </c>
      <c r="D50" s="63">
        <v>71</v>
      </c>
      <c r="E50" s="67">
        <v>39.436619999999998</v>
      </c>
      <c r="F50" s="63">
        <v>32</v>
      </c>
      <c r="G50" s="63">
        <v>45</v>
      </c>
      <c r="H50" s="68">
        <v>71.111109999999996</v>
      </c>
      <c r="I50" s="68">
        <v>80.317459999999997</v>
      </c>
      <c r="J50" s="89">
        <v>5</v>
      </c>
    </row>
    <row r="51" spans="1:10" s="2" customFormat="1" ht="15" customHeight="1" x14ac:dyDescent="0.25">
      <c r="A51" s="58" t="s">
        <v>154</v>
      </c>
      <c r="B51" s="59" t="s">
        <v>155</v>
      </c>
      <c r="C51" s="63">
        <v>6</v>
      </c>
      <c r="D51" s="63">
        <v>25</v>
      </c>
      <c r="E51" s="98">
        <v>24</v>
      </c>
      <c r="F51" s="63">
        <v>1</v>
      </c>
      <c r="G51" s="63">
        <v>2</v>
      </c>
      <c r="H51" s="63">
        <v>50</v>
      </c>
      <c r="I51" s="68">
        <v>108.33333</v>
      </c>
      <c r="J51" s="89">
        <v>5</v>
      </c>
    </row>
    <row r="52" spans="1:10" ht="15" customHeight="1" x14ac:dyDescent="0.2">
      <c r="A52" s="90"/>
      <c r="B52" s="90" t="s">
        <v>316</v>
      </c>
      <c r="C52" s="94">
        <v>763</v>
      </c>
      <c r="D52" s="91">
        <v>3643</v>
      </c>
      <c r="E52" s="95">
        <v>20.944279999999999</v>
      </c>
      <c r="F52" s="94">
        <v>766</v>
      </c>
      <c r="G52" s="91">
        <v>2970</v>
      </c>
      <c r="H52" s="95">
        <v>25.791250000000002</v>
      </c>
      <c r="I52" s="97"/>
      <c r="J52" s="93"/>
    </row>
  </sheetData>
  <mergeCells count="14">
    <mergeCell ref="J11:J12"/>
    <mergeCell ref="A11:A12"/>
    <mergeCell ref="B11:B12"/>
    <mergeCell ref="C11:E11"/>
    <mergeCell ref="F11:H11"/>
    <mergeCell ref="I11:I12"/>
    <mergeCell ref="H1:J1"/>
    <mergeCell ref="F3:J3"/>
    <mergeCell ref="A5:J5"/>
    <mergeCell ref="A6:J6"/>
    <mergeCell ref="A8:C9"/>
    <mergeCell ref="D8:G9"/>
    <mergeCell ref="H8:J8"/>
    <mergeCell ref="H9:J9"/>
  </mergeCells>
  <pageMargins left="0.39370078740157483" right="0.39370078740157483" top="0.39370078740157483" bottom="0.39370078740157483" header="0" footer="0"/>
  <pageSetup paperSize="9" scale="85" pageOrder="overThenDown"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J47"/>
  <sheetViews>
    <sheetView view="pageBreakPreview" zoomScale="130" zoomScaleNormal="100" zoomScaleSheetLayoutView="130" workbookViewId="0"/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2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0" width="9" style="3" customWidth="1"/>
  </cols>
  <sheetData>
    <row r="1" spans="1:10" s="3" customFormat="1" ht="36.950000000000003" customHeight="1" x14ac:dyDescent="0.25">
      <c r="H1" s="167" t="s">
        <v>451</v>
      </c>
      <c r="I1" s="167"/>
      <c r="J1" s="167"/>
    </row>
    <row r="2" spans="1:10" s="2" customFormat="1" ht="15" customHeight="1" x14ac:dyDescent="0.25">
      <c r="I2" s="15" t="s">
        <v>1</v>
      </c>
    </row>
    <row r="3" spans="1:10" ht="15.95" customHeight="1" x14ac:dyDescent="0.25">
      <c r="A3" s="54" t="s">
        <v>185</v>
      </c>
      <c r="F3" s="206" t="s">
        <v>306</v>
      </c>
      <c r="G3" s="206"/>
      <c r="H3" s="206"/>
      <c r="I3" s="206"/>
      <c r="J3" s="206"/>
    </row>
    <row r="4" spans="1:10" s="20" customFormat="1" ht="15.95" customHeight="1" x14ac:dyDescent="0.25">
      <c r="A4" s="55" t="s">
        <v>408</v>
      </c>
    </row>
    <row r="5" spans="1:10" s="20" customFormat="1" ht="78" customHeight="1" x14ac:dyDescent="0.2">
      <c r="A5" s="177" t="s">
        <v>452</v>
      </c>
      <c r="B5" s="177"/>
      <c r="C5" s="177"/>
      <c r="D5" s="177"/>
      <c r="E5" s="177"/>
      <c r="F5" s="177"/>
      <c r="G5" s="177"/>
      <c r="H5" s="177"/>
      <c r="I5" s="177"/>
      <c r="J5" s="177"/>
    </row>
    <row r="6" spans="1:10" s="16" customFormat="1" ht="15" customHeight="1" x14ac:dyDescent="0.25">
      <c r="A6" s="169" t="s">
        <v>3</v>
      </c>
      <c r="B6" s="169"/>
      <c r="C6" s="169"/>
      <c r="D6" s="169"/>
      <c r="E6" s="169"/>
      <c r="F6" s="169"/>
      <c r="G6" s="169"/>
      <c r="H6" s="169"/>
      <c r="I6" s="169"/>
      <c r="J6" s="169"/>
    </row>
    <row r="7" spans="1:10" s="20" customFormat="1" ht="18.95" customHeight="1" x14ac:dyDescent="0.2"/>
    <row r="8" spans="1:10" s="20" customFormat="1" ht="15" customHeight="1" x14ac:dyDescent="0.25">
      <c r="A8" s="192" t="s">
        <v>453</v>
      </c>
      <c r="B8" s="192"/>
      <c r="C8" s="192"/>
      <c r="D8" s="192" t="s">
        <v>454</v>
      </c>
      <c r="E8" s="192"/>
      <c r="F8" s="192"/>
      <c r="G8" s="192"/>
      <c r="H8" s="207" t="s">
        <v>310</v>
      </c>
      <c r="I8" s="207"/>
      <c r="J8" s="207"/>
    </row>
    <row r="9" spans="1:10" s="20" customFormat="1" ht="50.1" customHeight="1" x14ac:dyDescent="0.2">
      <c r="A9" s="193"/>
      <c r="B9" s="193"/>
      <c r="C9" s="193"/>
      <c r="D9" s="193"/>
      <c r="E9" s="193"/>
      <c r="F9" s="193"/>
      <c r="G9" s="193"/>
      <c r="H9" s="208" t="s">
        <v>455</v>
      </c>
      <c r="I9" s="208"/>
      <c r="J9" s="208"/>
    </row>
    <row r="10" spans="1:10" s="20" customFormat="1" ht="15" customHeight="1" x14ac:dyDescent="0.2"/>
    <row r="11" spans="1:10" s="56" customFormat="1" ht="15" customHeight="1" x14ac:dyDescent="0.2">
      <c r="A11" s="173" t="s">
        <v>4</v>
      </c>
      <c r="B11" s="173" t="s">
        <v>5</v>
      </c>
      <c r="C11" s="211" t="s">
        <v>256</v>
      </c>
      <c r="D11" s="211"/>
      <c r="E11" s="211"/>
      <c r="F11" s="211" t="s">
        <v>257</v>
      </c>
      <c r="G11" s="211"/>
      <c r="H11" s="211"/>
      <c r="I11" s="212" t="s">
        <v>412</v>
      </c>
      <c r="J11" s="209" t="s">
        <v>315</v>
      </c>
    </row>
    <row r="12" spans="1:10" s="2" customFormat="1" ht="258" customHeight="1" x14ac:dyDescent="0.25">
      <c r="A12" s="174"/>
      <c r="B12" s="174"/>
      <c r="C12" s="57" t="s">
        <v>456</v>
      </c>
      <c r="D12" s="57" t="s">
        <v>457</v>
      </c>
      <c r="E12" s="57" t="s">
        <v>458</v>
      </c>
      <c r="F12" s="57" t="s">
        <v>456</v>
      </c>
      <c r="G12" s="57" t="s">
        <v>457</v>
      </c>
      <c r="H12" s="57" t="s">
        <v>458</v>
      </c>
      <c r="I12" s="213"/>
      <c r="J12" s="210"/>
    </row>
    <row r="13" spans="1:10" s="2" customFormat="1" ht="15" customHeight="1" x14ac:dyDescent="0.25">
      <c r="A13" s="58" t="s">
        <v>12</v>
      </c>
      <c r="B13" s="59" t="s">
        <v>13</v>
      </c>
      <c r="C13" s="60">
        <v>0</v>
      </c>
      <c r="D13" s="63">
        <v>2</v>
      </c>
      <c r="E13" s="61">
        <v>0</v>
      </c>
      <c r="F13" s="63">
        <v>1</v>
      </c>
      <c r="G13" s="63">
        <v>2</v>
      </c>
      <c r="H13" s="63">
        <v>50</v>
      </c>
      <c r="I13" s="60">
        <v>0</v>
      </c>
      <c r="J13" s="89">
        <v>0</v>
      </c>
    </row>
    <row r="14" spans="1:10" s="2" customFormat="1" ht="15" customHeight="1" x14ac:dyDescent="0.25">
      <c r="A14" s="58" t="s">
        <v>14</v>
      </c>
      <c r="B14" s="59" t="s">
        <v>15</v>
      </c>
      <c r="C14" s="63">
        <v>643</v>
      </c>
      <c r="D14" s="66">
        <v>1527</v>
      </c>
      <c r="E14" s="67">
        <v>42.108710000000002</v>
      </c>
      <c r="F14" s="63">
        <v>460</v>
      </c>
      <c r="G14" s="63">
        <v>744</v>
      </c>
      <c r="H14" s="68">
        <v>61.827959999999997</v>
      </c>
      <c r="I14" s="68">
        <v>46.829389999999997</v>
      </c>
      <c r="J14" s="89">
        <v>6</v>
      </c>
    </row>
    <row r="15" spans="1:10" s="2" customFormat="1" ht="15" customHeight="1" x14ac:dyDescent="0.25">
      <c r="A15" s="58" t="s">
        <v>18</v>
      </c>
      <c r="B15" s="59" t="s">
        <v>19</v>
      </c>
      <c r="C15" s="63">
        <v>997</v>
      </c>
      <c r="D15" s="66">
        <v>1644</v>
      </c>
      <c r="E15" s="67">
        <v>60.644770000000001</v>
      </c>
      <c r="F15" s="66">
        <v>1160</v>
      </c>
      <c r="G15" s="66">
        <v>1697</v>
      </c>
      <c r="H15" s="68">
        <v>68.355919999999998</v>
      </c>
      <c r="I15" s="68">
        <v>12.71528</v>
      </c>
      <c r="J15" s="89">
        <v>6</v>
      </c>
    </row>
    <row r="16" spans="1:10" s="2" customFormat="1" ht="15" customHeight="1" x14ac:dyDescent="0.25">
      <c r="A16" s="58" t="s">
        <v>22</v>
      </c>
      <c r="B16" s="59" t="s">
        <v>23</v>
      </c>
      <c r="C16" s="66">
        <v>1142</v>
      </c>
      <c r="D16" s="66">
        <v>1452</v>
      </c>
      <c r="E16" s="67">
        <v>78.650139999999993</v>
      </c>
      <c r="F16" s="63">
        <v>834</v>
      </c>
      <c r="G16" s="63">
        <v>871</v>
      </c>
      <c r="H16" s="68">
        <v>95.752009999999999</v>
      </c>
      <c r="I16" s="68">
        <v>21.744230000000002</v>
      </c>
      <c r="J16" s="89">
        <v>6</v>
      </c>
    </row>
    <row r="17" spans="1:10" s="2" customFormat="1" ht="15" customHeight="1" x14ac:dyDescent="0.25">
      <c r="A17" s="58" t="s">
        <v>26</v>
      </c>
      <c r="B17" s="59" t="s">
        <v>27</v>
      </c>
      <c r="C17" s="63">
        <v>187</v>
      </c>
      <c r="D17" s="63">
        <v>267</v>
      </c>
      <c r="E17" s="67">
        <v>70.037450000000007</v>
      </c>
      <c r="F17" s="63">
        <v>137</v>
      </c>
      <c r="G17" s="63">
        <v>201</v>
      </c>
      <c r="H17" s="69">
        <v>68.159199999999998</v>
      </c>
      <c r="I17" s="68">
        <v>-2.6817799999999998</v>
      </c>
      <c r="J17" s="89">
        <v>3</v>
      </c>
    </row>
    <row r="18" spans="1:10" s="2" customFormat="1" ht="15" customHeight="1" x14ac:dyDescent="0.25">
      <c r="A18" s="58" t="s">
        <v>122</v>
      </c>
      <c r="B18" s="59" t="s">
        <v>123</v>
      </c>
      <c r="C18" s="63">
        <v>43</v>
      </c>
      <c r="D18" s="63">
        <v>117</v>
      </c>
      <c r="E18" s="67">
        <v>36.752139999999997</v>
      </c>
      <c r="F18" s="63">
        <v>36</v>
      </c>
      <c r="G18" s="63">
        <v>108</v>
      </c>
      <c r="H18" s="68">
        <v>33.333329999999997</v>
      </c>
      <c r="I18" s="68">
        <v>-9.3023399999999992</v>
      </c>
      <c r="J18" s="89">
        <v>0</v>
      </c>
    </row>
    <row r="19" spans="1:10" s="2" customFormat="1" ht="15" customHeight="1" x14ac:dyDescent="0.25">
      <c r="A19" s="58" t="s">
        <v>146</v>
      </c>
      <c r="B19" s="59" t="s">
        <v>147</v>
      </c>
      <c r="C19" s="63">
        <v>619</v>
      </c>
      <c r="D19" s="63">
        <v>803</v>
      </c>
      <c r="E19" s="67">
        <v>77.085930000000005</v>
      </c>
      <c r="F19" s="63">
        <v>381</v>
      </c>
      <c r="G19" s="63">
        <v>476</v>
      </c>
      <c r="H19" s="68">
        <v>80.042019999999994</v>
      </c>
      <c r="I19" s="69">
        <v>3.8348</v>
      </c>
      <c r="J19" s="89">
        <v>6</v>
      </c>
    </row>
    <row r="20" spans="1:10" s="2" customFormat="1" ht="15" customHeight="1" x14ac:dyDescent="0.25">
      <c r="A20" s="58" t="s">
        <v>138</v>
      </c>
      <c r="B20" s="59" t="s">
        <v>139</v>
      </c>
      <c r="C20" s="63">
        <v>46</v>
      </c>
      <c r="D20" s="63">
        <v>100</v>
      </c>
      <c r="E20" s="98">
        <v>46</v>
      </c>
      <c r="F20" s="63">
        <v>37</v>
      </c>
      <c r="G20" s="63">
        <v>76</v>
      </c>
      <c r="H20" s="68">
        <v>48.68421</v>
      </c>
      <c r="I20" s="68">
        <v>5.8352399999999998</v>
      </c>
      <c r="J20" s="89">
        <v>6</v>
      </c>
    </row>
    <row r="21" spans="1:10" s="2" customFormat="1" ht="15" customHeight="1" x14ac:dyDescent="0.25">
      <c r="A21" s="58" t="s">
        <v>30</v>
      </c>
      <c r="B21" s="59" t="s">
        <v>31</v>
      </c>
      <c r="C21" s="63">
        <v>14</v>
      </c>
      <c r="D21" s="63">
        <v>74</v>
      </c>
      <c r="E21" s="67">
        <v>18.91892</v>
      </c>
      <c r="F21" s="63">
        <v>21</v>
      </c>
      <c r="G21" s="63">
        <v>90</v>
      </c>
      <c r="H21" s="68">
        <v>23.33333</v>
      </c>
      <c r="I21" s="68">
        <v>23.333310000000001</v>
      </c>
      <c r="J21" s="89">
        <v>6</v>
      </c>
    </row>
    <row r="22" spans="1:10" s="2" customFormat="1" ht="15" customHeight="1" x14ac:dyDescent="0.25">
      <c r="A22" s="58" t="s">
        <v>32</v>
      </c>
      <c r="B22" s="59" t="s">
        <v>33</v>
      </c>
      <c r="C22" s="63">
        <v>26</v>
      </c>
      <c r="D22" s="63">
        <v>42</v>
      </c>
      <c r="E22" s="67">
        <v>61.904760000000003</v>
      </c>
      <c r="F22" s="63">
        <v>3</v>
      </c>
      <c r="G22" s="63">
        <v>13</v>
      </c>
      <c r="H22" s="68">
        <v>23.076920000000001</v>
      </c>
      <c r="I22" s="69">
        <v>-62.721899999999998</v>
      </c>
      <c r="J22" s="89">
        <v>0</v>
      </c>
    </row>
    <row r="23" spans="1:10" s="2" customFormat="1" ht="15" customHeight="1" x14ac:dyDescent="0.25">
      <c r="A23" s="58" t="s">
        <v>34</v>
      </c>
      <c r="B23" s="59" t="s">
        <v>35</v>
      </c>
      <c r="C23" s="63">
        <v>7</v>
      </c>
      <c r="D23" s="63">
        <v>25</v>
      </c>
      <c r="E23" s="98">
        <v>28</v>
      </c>
      <c r="F23" s="63">
        <v>10</v>
      </c>
      <c r="G23" s="63">
        <v>34</v>
      </c>
      <c r="H23" s="68">
        <v>29.411760000000001</v>
      </c>
      <c r="I23" s="71">
        <v>5.0419999999999998</v>
      </c>
      <c r="J23" s="89">
        <v>6</v>
      </c>
    </row>
    <row r="24" spans="1:10" s="2" customFormat="1" ht="15" customHeight="1" x14ac:dyDescent="0.25">
      <c r="A24" s="58" t="s">
        <v>140</v>
      </c>
      <c r="B24" s="59" t="s">
        <v>141</v>
      </c>
      <c r="C24" s="63">
        <v>28</v>
      </c>
      <c r="D24" s="63">
        <v>126</v>
      </c>
      <c r="E24" s="67">
        <v>22.22222</v>
      </c>
      <c r="F24" s="63">
        <v>18</v>
      </c>
      <c r="G24" s="63">
        <v>79</v>
      </c>
      <c r="H24" s="68">
        <v>22.78481</v>
      </c>
      <c r="I24" s="68">
        <v>2.53166</v>
      </c>
      <c r="J24" s="89">
        <v>3</v>
      </c>
    </row>
    <row r="25" spans="1:10" s="2" customFormat="1" ht="15" customHeight="1" x14ac:dyDescent="0.25">
      <c r="A25" s="58" t="s">
        <v>36</v>
      </c>
      <c r="B25" s="59" t="s">
        <v>37</v>
      </c>
      <c r="C25" s="63">
        <v>236</v>
      </c>
      <c r="D25" s="63">
        <v>468</v>
      </c>
      <c r="E25" s="67">
        <v>50.427349999999997</v>
      </c>
      <c r="F25" s="63">
        <v>78</v>
      </c>
      <c r="G25" s="63">
        <v>236</v>
      </c>
      <c r="H25" s="68">
        <v>33.050849999999997</v>
      </c>
      <c r="I25" s="68">
        <v>-34.458480000000002</v>
      </c>
      <c r="J25" s="89">
        <v>0</v>
      </c>
    </row>
    <row r="26" spans="1:10" s="2" customFormat="1" ht="15" customHeight="1" x14ac:dyDescent="0.25">
      <c r="A26" s="58" t="s">
        <v>38</v>
      </c>
      <c r="B26" s="59" t="s">
        <v>39</v>
      </c>
      <c r="C26" s="63">
        <v>33</v>
      </c>
      <c r="D26" s="63">
        <v>35</v>
      </c>
      <c r="E26" s="67">
        <v>94.285709999999995</v>
      </c>
      <c r="F26" s="63">
        <v>139</v>
      </c>
      <c r="G26" s="63">
        <v>148</v>
      </c>
      <c r="H26" s="68">
        <v>93.91892</v>
      </c>
      <c r="I26" s="68">
        <v>-0.38901999999999998</v>
      </c>
      <c r="J26" s="89">
        <v>3</v>
      </c>
    </row>
    <row r="27" spans="1:10" s="2" customFormat="1" ht="15" customHeight="1" x14ac:dyDescent="0.25">
      <c r="A27" s="58" t="s">
        <v>40</v>
      </c>
      <c r="B27" s="59" t="s">
        <v>41</v>
      </c>
      <c r="C27" s="63">
        <v>35</v>
      </c>
      <c r="D27" s="63">
        <v>103</v>
      </c>
      <c r="E27" s="67">
        <v>33.980580000000003</v>
      </c>
      <c r="F27" s="63">
        <v>23</v>
      </c>
      <c r="G27" s="63">
        <v>93</v>
      </c>
      <c r="H27" s="68">
        <v>24.731179999999998</v>
      </c>
      <c r="I27" s="68">
        <v>-27.219660000000001</v>
      </c>
      <c r="J27" s="89">
        <v>0</v>
      </c>
    </row>
    <row r="28" spans="1:10" s="2" customFormat="1" ht="15" customHeight="1" x14ac:dyDescent="0.25">
      <c r="A28" s="58" t="s">
        <v>156</v>
      </c>
      <c r="B28" s="59" t="s">
        <v>157</v>
      </c>
      <c r="C28" s="63">
        <v>107</v>
      </c>
      <c r="D28" s="63">
        <v>396</v>
      </c>
      <c r="E28" s="70">
        <v>27.020199999999999</v>
      </c>
      <c r="F28" s="63">
        <v>288</v>
      </c>
      <c r="G28" s="63">
        <v>491</v>
      </c>
      <c r="H28" s="69">
        <v>58.655799999999999</v>
      </c>
      <c r="I28" s="68">
        <v>117.08129</v>
      </c>
      <c r="J28" s="89">
        <v>6</v>
      </c>
    </row>
    <row r="29" spans="1:10" s="2" customFormat="1" ht="15" customHeight="1" x14ac:dyDescent="0.25">
      <c r="A29" s="58" t="s">
        <v>42</v>
      </c>
      <c r="B29" s="59" t="s">
        <v>43</v>
      </c>
      <c r="C29" s="63">
        <v>166</v>
      </c>
      <c r="D29" s="63">
        <v>251</v>
      </c>
      <c r="E29" s="67">
        <v>66.135459999999995</v>
      </c>
      <c r="F29" s="63">
        <v>145</v>
      </c>
      <c r="G29" s="63">
        <v>197</v>
      </c>
      <c r="H29" s="68">
        <v>73.604060000000004</v>
      </c>
      <c r="I29" s="68">
        <v>11.29288</v>
      </c>
      <c r="J29" s="89">
        <v>6</v>
      </c>
    </row>
    <row r="30" spans="1:10" s="2" customFormat="1" ht="15" customHeight="1" x14ac:dyDescent="0.25">
      <c r="A30" s="58" t="s">
        <v>44</v>
      </c>
      <c r="B30" s="59" t="s">
        <v>45</v>
      </c>
      <c r="C30" s="63">
        <v>33</v>
      </c>
      <c r="D30" s="63">
        <v>178</v>
      </c>
      <c r="E30" s="67">
        <v>18.53933</v>
      </c>
      <c r="F30" s="63">
        <v>24</v>
      </c>
      <c r="G30" s="63">
        <v>122</v>
      </c>
      <c r="H30" s="68">
        <v>19.672129999999999</v>
      </c>
      <c r="I30" s="68">
        <v>6.1102499999999997</v>
      </c>
      <c r="J30" s="89">
        <v>6</v>
      </c>
    </row>
    <row r="31" spans="1:10" s="2" customFormat="1" ht="15" customHeight="1" x14ac:dyDescent="0.25">
      <c r="A31" s="58" t="s">
        <v>46</v>
      </c>
      <c r="B31" s="59" t="s">
        <v>47</v>
      </c>
      <c r="C31" s="63">
        <v>35</v>
      </c>
      <c r="D31" s="63">
        <v>96</v>
      </c>
      <c r="E31" s="67">
        <v>36.458329999999997</v>
      </c>
      <c r="F31" s="63">
        <v>33</v>
      </c>
      <c r="G31" s="63">
        <v>60</v>
      </c>
      <c r="H31" s="63">
        <v>55</v>
      </c>
      <c r="I31" s="68">
        <v>50.85716</v>
      </c>
      <c r="J31" s="89">
        <v>6</v>
      </c>
    </row>
    <row r="32" spans="1:10" s="2" customFormat="1" ht="15" customHeight="1" x14ac:dyDescent="0.25">
      <c r="A32" s="58" t="s">
        <v>48</v>
      </c>
      <c r="B32" s="59" t="s">
        <v>49</v>
      </c>
      <c r="C32" s="63">
        <v>13</v>
      </c>
      <c r="D32" s="63">
        <v>89</v>
      </c>
      <c r="E32" s="67">
        <v>14.60674</v>
      </c>
      <c r="F32" s="63">
        <v>13</v>
      </c>
      <c r="G32" s="63">
        <v>72</v>
      </c>
      <c r="H32" s="68">
        <v>18.05556</v>
      </c>
      <c r="I32" s="68">
        <v>23.611149999999999</v>
      </c>
      <c r="J32" s="89">
        <v>6</v>
      </c>
    </row>
    <row r="33" spans="1:10" s="2" customFormat="1" ht="15" customHeight="1" x14ac:dyDescent="0.25">
      <c r="A33" s="58" t="s">
        <v>50</v>
      </c>
      <c r="B33" s="59" t="s">
        <v>51</v>
      </c>
      <c r="C33" s="63">
        <v>189</v>
      </c>
      <c r="D33" s="63">
        <v>583</v>
      </c>
      <c r="E33" s="67">
        <v>32.418520000000001</v>
      </c>
      <c r="F33" s="63">
        <v>171</v>
      </c>
      <c r="G33" s="63">
        <v>373</v>
      </c>
      <c r="H33" s="69">
        <v>45.844499999999996</v>
      </c>
      <c r="I33" s="68">
        <v>41.414540000000002</v>
      </c>
      <c r="J33" s="89">
        <v>6</v>
      </c>
    </row>
    <row r="34" spans="1:10" s="2" customFormat="1" ht="15" customHeight="1" x14ac:dyDescent="0.25">
      <c r="A34" s="58" t="s">
        <v>52</v>
      </c>
      <c r="B34" s="59" t="s">
        <v>53</v>
      </c>
      <c r="C34" s="63">
        <v>33</v>
      </c>
      <c r="D34" s="63">
        <v>102</v>
      </c>
      <c r="E34" s="67">
        <v>32.352939999999997</v>
      </c>
      <c r="F34" s="63">
        <v>18</v>
      </c>
      <c r="G34" s="63">
        <v>53</v>
      </c>
      <c r="H34" s="68">
        <v>33.962260000000001</v>
      </c>
      <c r="I34" s="68">
        <v>4.9742600000000001</v>
      </c>
      <c r="J34" s="89">
        <v>6</v>
      </c>
    </row>
    <row r="35" spans="1:10" s="2" customFormat="1" ht="15" customHeight="1" x14ac:dyDescent="0.25">
      <c r="A35" s="58" t="s">
        <v>54</v>
      </c>
      <c r="B35" s="59" t="s">
        <v>55</v>
      </c>
      <c r="C35" s="63">
        <v>51</v>
      </c>
      <c r="D35" s="63">
        <v>150</v>
      </c>
      <c r="E35" s="98">
        <v>34</v>
      </c>
      <c r="F35" s="63">
        <v>47</v>
      </c>
      <c r="G35" s="63">
        <v>77</v>
      </c>
      <c r="H35" s="68">
        <v>61.038960000000003</v>
      </c>
      <c r="I35" s="68">
        <v>79.526349999999994</v>
      </c>
      <c r="J35" s="89">
        <v>6</v>
      </c>
    </row>
    <row r="36" spans="1:10" s="2" customFormat="1" ht="15" customHeight="1" x14ac:dyDescent="0.25">
      <c r="A36" s="58" t="s">
        <v>56</v>
      </c>
      <c r="B36" s="59" t="s">
        <v>57</v>
      </c>
      <c r="C36" s="63">
        <v>77</v>
      </c>
      <c r="D36" s="63">
        <v>217</v>
      </c>
      <c r="E36" s="67">
        <v>35.483870000000003</v>
      </c>
      <c r="F36" s="63">
        <v>48</v>
      </c>
      <c r="G36" s="63">
        <v>134</v>
      </c>
      <c r="H36" s="69">
        <v>35.820900000000002</v>
      </c>
      <c r="I36" s="68">
        <v>0.94981000000000004</v>
      </c>
      <c r="J36" s="89">
        <v>0</v>
      </c>
    </row>
    <row r="37" spans="1:10" s="2" customFormat="1" ht="15" customHeight="1" x14ac:dyDescent="0.25">
      <c r="A37" s="58" t="s">
        <v>58</v>
      </c>
      <c r="B37" s="59" t="s">
        <v>59</v>
      </c>
      <c r="C37" s="63">
        <v>65</v>
      </c>
      <c r="D37" s="63">
        <v>191</v>
      </c>
      <c r="E37" s="67">
        <v>34.031410000000001</v>
      </c>
      <c r="F37" s="63">
        <v>56</v>
      </c>
      <c r="G37" s="63">
        <v>86</v>
      </c>
      <c r="H37" s="68">
        <v>65.116280000000003</v>
      </c>
      <c r="I37" s="69">
        <v>91.341700000000003</v>
      </c>
      <c r="J37" s="89">
        <v>6</v>
      </c>
    </row>
    <row r="38" spans="1:10" s="2" customFormat="1" ht="15" customHeight="1" x14ac:dyDescent="0.25">
      <c r="A38" s="58" t="s">
        <v>60</v>
      </c>
      <c r="B38" s="59" t="s">
        <v>61</v>
      </c>
      <c r="C38" s="63">
        <v>67</v>
      </c>
      <c r="D38" s="63">
        <v>83</v>
      </c>
      <c r="E38" s="67">
        <v>80.722890000000007</v>
      </c>
      <c r="F38" s="63">
        <v>43</v>
      </c>
      <c r="G38" s="63">
        <v>47</v>
      </c>
      <c r="H38" s="68">
        <v>91.489360000000005</v>
      </c>
      <c r="I38" s="68">
        <v>13.337569999999999</v>
      </c>
      <c r="J38" s="89">
        <v>6</v>
      </c>
    </row>
    <row r="39" spans="1:10" s="2" customFormat="1" ht="15" customHeight="1" x14ac:dyDescent="0.25">
      <c r="A39" s="58" t="s">
        <v>142</v>
      </c>
      <c r="B39" s="59" t="s">
        <v>143</v>
      </c>
      <c r="C39" s="63">
        <v>661</v>
      </c>
      <c r="D39" s="63">
        <v>842</v>
      </c>
      <c r="E39" s="67">
        <v>78.503559999999993</v>
      </c>
      <c r="F39" s="63">
        <v>680</v>
      </c>
      <c r="G39" s="63">
        <v>775</v>
      </c>
      <c r="H39" s="68">
        <v>87.74194</v>
      </c>
      <c r="I39" s="69">
        <v>11.7681</v>
      </c>
      <c r="J39" s="89">
        <v>6</v>
      </c>
    </row>
    <row r="40" spans="1:10" s="2" customFormat="1" ht="15" customHeight="1" x14ac:dyDescent="0.25">
      <c r="A40" s="58" t="s">
        <v>144</v>
      </c>
      <c r="B40" s="59" t="s">
        <v>145</v>
      </c>
      <c r="C40" s="63">
        <v>139</v>
      </c>
      <c r="D40" s="63">
        <v>245</v>
      </c>
      <c r="E40" s="67">
        <v>56.734690000000001</v>
      </c>
      <c r="F40" s="63">
        <v>179</v>
      </c>
      <c r="G40" s="63">
        <v>237</v>
      </c>
      <c r="H40" s="68">
        <v>75.527429999999995</v>
      </c>
      <c r="I40" s="69">
        <v>33.123899999999999</v>
      </c>
      <c r="J40" s="89">
        <v>6</v>
      </c>
    </row>
    <row r="41" spans="1:10" s="2" customFormat="1" ht="15" customHeight="1" x14ac:dyDescent="0.25">
      <c r="A41" s="58" t="s">
        <v>62</v>
      </c>
      <c r="B41" s="59" t="s">
        <v>63</v>
      </c>
      <c r="C41" s="63">
        <v>55</v>
      </c>
      <c r="D41" s="63">
        <v>142</v>
      </c>
      <c r="E41" s="67">
        <v>38.732390000000002</v>
      </c>
      <c r="F41" s="63">
        <v>17</v>
      </c>
      <c r="G41" s="63">
        <v>54</v>
      </c>
      <c r="H41" s="68">
        <v>31.481480000000001</v>
      </c>
      <c r="I41" s="68">
        <v>-18.72053</v>
      </c>
      <c r="J41" s="89">
        <v>0</v>
      </c>
    </row>
    <row r="42" spans="1:10" s="2" customFormat="1" ht="15" customHeight="1" x14ac:dyDescent="0.25">
      <c r="A42" s="58" t="s">
        <v>64</v>
      </c>
      <c r="B42" s="59" t="s">
        <v>65</v>
      </c>
      <c r="C42" s="63">
        <v>62</v>
      </c>
      <c r="D42" s="63">
        <v>349</v>
      </c>
      <c r="E42" s="67">
        <v>17.765039999999999</v>
      </c>
      <c r="F42" s="63">
        <v>22</v>
      </c>
      <c r="G42" s="63">
        <v>162</v>
      </c>
      <c r="H42" s="68">
        <v>13.580249999999999</v>
      </c>
      <c r="I42" s="68">
        <v>-23.556319999999999</v>
      </c>
      <c r="J42" s="89">
        <v>0</v>
      </c>
    </row>
    <row r="43" spans="1:10" s="2" customFormat="1" ht="15" customHeight="1" x14ac:dyDescent="0.25">
      <c r="A43" s="58" t="s">
        <v>66</v>
      </c>
      <c r="B43" s="59" t="s">
        <v>67</v>
      </c>
      <c r="C43" s="63">
        <v>89</v>
      </c>
      <c r="D43" s="63">
        <v>165</v>
      </c>
      <c r="E43" s="67">
        <v>53.939390000000003</v>
      </c>
      <c r="F43" s="63">
        <v>99</v>
      </c>
      <c r="G43" s="63">
        <v>121</v>
      </c>
      <c r="H43" s="68">
        <v>81.818179999999998</v>
      </c>
      <c r="I43" s="69">
        <v>51.685400000000001</v>
      </c>
      <c r="J43" s="89">
        <v>6</v>
      </c>
    </row>
    <row r="44" spans="1:10" s="2" customFormat="1" ht="15" customHeight="1" x14ac:dyDescent="0.25">
      <c r="A44" s="58" t="s">
        <v>68</v>
      </c>
      <c r="B44" s="59" t="s">
        <v>69</v>
      </c>
      <c r="C44" s="63">
        <v>51</v>
      </c>
      <c r="D44" s="63">
        <v>149</v>
      </c>
      <c r="E44" s="67">
        <v>34.228189999999998</v>
      </c>
      <c r="F44" s="63">
        <v>116</v>
      </c>
      <c r="G44" s="63">
        <v>169</v>
      </c>
      <c r="H44" s="68">
        <v>68.639049999999997</v>
      </c>
      <c r="I44" s="68">
        <v>100.53368</v>
      </c>
      <c r="J44" s="89">
        <v>6</v>
      </c>
    </row>
    <row r="45" spans="1:10" s="2" customFormat="1" ht="15" customHeight="1" x14ac:dyDescent="0.25">
      <c r="A45" s="58" t="s">
        <v>148</v>
      </c>
      <c r="B45" s="59" t="s">
        <v>149</v>
      </c>
      <c r="C45" s="63">
        <v>1</v>
      </c>
      <c r="D45" s="63">
        <v>2</v>
      </c>
      <c r="E45" s="98">
        <v>50</v>
      </c>
      <c r="F45" s="60">
        <v>0</v>
      </c>
      <c r="G45" s="63">
        <v>2</v>
      </c>
      <c r="H45" s="60">
        <v>0</v>
      </c>
      <c r="I45" s="63">
        <v>-100</v>
      </c>
      <c r="J45" s="89">
        <v>0</v>
      </c>
    </row>
    <row r="46" spans="1:10" s="2" customFormat="1" ht="15" customHeight="1" x14ac:dyDescent="0.25">
      <c r="A46" s="58" t="s">
        <v>150</v>
      </c>
      <c r="B46" s="59" t="s">
        <v>151</v>
      </c>
      <c r="C46" s="63">
        <v>129</v>
      </c>
      <c r="D46" s="63">
        <v>181</v>
      </c>
      <c r="E46" s="67">
        <v>71.270719999999997</v>
      </c>
      <c r="F46" s="63">
        <v>83</v>
      </c>
      <c r="G46" s="63">
        <v>123</v>
      </c>
      <c r="H46" s="68">
        <v>67.479669999999999</v>
      </c>
      <c r="I46" s="68">
        <v>-5.3192300000000001</v>
      </c>
      <c r="J46" s="89">
        <v>3</v>
      </c>
    </row>
    <row r="47" spans="1:10" ht="15" customHeight="1" x14ac:dyDescent="0.2">
      <c r="A47" s="90"/>
      <c r="B47" s="90" t="s">
        <v>316</v>
      </c>
      <c r="C47" s="91">
        <v>6079</v>
      </c>
      <c r="D47" s="91">
        <v>11196</v>
      </c>
      <c r="E47" s="95">
        <v>54.29618</v>
      </c>
      <c r="F47" s="91">
        <v>5420</v>
      </c>
      <c r="G47" s="91">
        <v>8223</v>
      </c>
      <c r="H47" s="95">
        <v>65.912679999999995</v>
      </c>
      <c r="I47" s="97"/>
      <c r="J47" s="93"/>
    </row>
  </sheetData>
  <mergeCells count="14">
    <mergeCell ref="J11:J12"/>
    <mergeCell ref="A11:A12"/>
    <mergeCell ref="B11:B12"/>
    <mergeCell ref="C11:E11"/>
    <mergeCell ref="F11:H11"/>
    <mergeCell ref="I11:I12"/>
    <mergeCell ref="H1:J1"/>
    <mergeCell ref="F3:J3"/>
    <mergeCell ref="A5:J5"/>
    <mergeCell ref="A6:J6"/>
    <mergeCell ref="A8:C9"/>
    <mergeCell ref="D8:G9"/>
    <mergeCell ref="H8:J8"/>
    <mergeCell ref="H9:J9"/>
  </mergeCells>
  <pageMargins left="0.39370078740157483" right="0.39370078740157483" top="0.39370078740157483" bottom="0.39370078740157483" header="0" footer="0"/>
  <pageSetup paperSize="9" scale="85" pageOrder="overThenDown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9"/>
  <sheetViews>
    <sheetView view="pageBreakPreview" zoomScale="190" zoomScaleNormal="100" zoomScaleSheetLayoutView="190" workbookViewId="0">
      <selection sqref="A1:XFD1048576"/>
    </sheetView>
  </sheetViews>
  <sheetFormatPr defaultColWidth="10.5" defaultRowHeight="11.25" outlineLevelRow="2" x14ac:dyDescent="0.2"/>
  <cols>
    <col min="1" max="1" width="10.33203125" style="255" customWidth="1"/>
    <col min="2" max="2" width="33.83203125" style="255" customWidth="1"/>
    <col min="3" max="3" width="14.1640625" style="255" customWidth="1"/>
    <col min="4" max="4" width="9.33203125" style="255" customWidth="1"/>
    <col min="5" max="5" width="14.1640625" style="254" customWidth="1"/>
    <col min="6" max="6" width="9.33203125" style="255" customWidth="1"/>
    <col min="7" max="7" width="14.1640625" style="254" customWidth="1"/>
    <col min="8" max="8" width="9.33203125" style="255" customWidth="1"/>
    <col min="9" max="10" width="10.5" style="110"/>
    <col min="11" max="16384" width="10.5" style="107"/>
  </cols>
  <sheetData>
    <row r="1" spans="1:10" ht="51" customHeight="1" x14ac:dyDescent="0.2">
      <c r="A1" s="106"/>
      <c r="B1" s="106"/>
      <c r="C1" s="106"/>
      <c r="D1" s="106"/>
      <c r="E1" s="129"/>
      <c r="F1" s="135" t="s">
        <v>738</v>
      </c>
      <c r="G1" s="135"/>
      <c r="H1" s="135"/>
      <c r="I1" s="107"/>
      <c r="J1" s="107"/>
    </row>
    <row r="2" spans="1:10" s="130" customFormat="1" ht="36" customHeight="1" x14ac:dyDescent="0.2">
      <c r="A2" s="146" t="s">
        <v>737</v>
      </c>
      <c r="B2" s="146"/>
      <c r="C2" s="146"/>
      <c r="D2" s="146"/>
      <c r="E2" s="146"/>
      <c r="F2" s="146"/>
      <c r="G2" s="146"/>
      <c r="H2" s="146"/>
    </row>
    <row r="3" spans="1:10" s="131" customFormat="1" ht="26.25" customHeight="1" x14ac:dyDescent="0.2">
      <c r="A3" s="147" t="s">
        <v>615</v>
      </c>
      <c r="B3" s="149" t="s">
        <v>296</v>
      </c>
      <c r="C3" s="151" t="s">
        <v>616</v>
      </c>
      <c r="D3" s="152"/>
      <c r="E3" s="153" t="s">
        <v>617</v>
      </c>
      <c r="F3" s="154"/>
      <c r="G3" s="151" t="s">
        <v>618</v>
      </c>
      <c r="H3" s="152"/>
    </row>
    <row r="4" spans="1:10" s="131" customFormat="1" ht="20.25" customHeight="1" x14ac:dyDescent="0.2">
      <c r="A4" s="148"/>
      <c r="B4" s="150"/>
      <c r="C4" s="132" t="s">
        <v>582</v>
      </c>
      <c r="D4" s="132" t="s">
        <v>619</v>
      </c>
      <c r="E4" s="132" t="s">
        <v>582</v>
      </c>
      <c r="F4" s="132" t="s">
        <v>619</v>
      </c>
      <c r="G4" s="132" t="s">
        <v>582</v>
      </c>
      <c r="H4" s="132" t="s">
        <v>619</v>
      </c>
    </row>
    <row r="5" spans="1:10" x14ac:dyDescent="0.2">
      <c r="A5" s="245" t="s">
        <v>630</v>
      </c>
      <c r="B5" s="245" t="s">
        <v>631</v>
      </c>
      <c r="C5" s="246">
        <v>362379360.19</v>
      </c>
      <c r="D5" s="248">
        <v>5903</v>
      </c>
      <c r="E5" s="246">
        <v>13525519.75</v>
      </c>
      <c r="F5" s="248">
        <v>2026</v>
      </c>
      <c r="G5" s="246">
        <v>375904879.94</v>
      </c>
      <c r="H5" s="248">
        <v>7929</v>
      </c>
      <c r="I5" s="107"/>
      <c r="J5" s="107"/>
    </row>
    <row r="6" spans="1:10" outlineLevel="2" x14ac:dyDescent="0.2">
      <c r="A6" s="257"/>
      <c r="B6" s="258" t="s">
        <v>672</v>
      </c>
      <c r="C6" s="221">
        <v>8975533.2599999998</v>
      </c>
      <c r="D6" s="252">
        <v>515</v>
      </c>
      <c r="E6" s="221">
        <v>0</v>
      </c>
      <c r="F6" s="222">
        <v>0</v>
      </c>
      <c r="G6" s="221">
        <v>8975533.2599999998</v>
      </c>
      <c r="H6" s="222">
        <v>515</v>
      </c>
    </row>
    <row r="7" spans="1:10" outlineLevel="2" x14ac:dyDescent="0.2">
      <c r="A7" s="257"/>
      <c r="B7" s="258" t="s">
        <v>673</v>
      </c>
      <c r="C7" s="221">
        <v>23209539.670000002</v>
      </c>
      <c r="D7" s="252">
        <v>385</v>
      </c>
      <c r="E7" s="221">
        <v>0</v>
      </c>
      <c r="F7" s="222">
        <v>0</v>
      </c>
      <c r="G7" s="221">
        <v>23209539.670000002</v>
      </c>
      <c r="H7" s="222">
        <v>385</v>
      </c>
    </row>
    <row r="8" spans="1:10" outlineLevel="2" x14ac:dyDescent="0.2">
      <c r="A8" s="257"/>
      <c r="B8" s="258" t="s">
        <v>674</v>
      </c>
      <c r="C8" s="221">
        <v>33143576.030000001</v>
      </c>
      <c r="D8" s="252">
        <v>515</v>
      </c>
      <c r="E8" s="221">
        <v>0</v>
      </c>
      <c r="F8" s="222">
        <v>0</v>
      </c>
      <c r="G8" s="221">
        <v>33143576.030000001</v>
      </c>
      <c r="H8" s="222">
        <v>515</v>
      </c>
    </row>
    <row r="9" spans="1:10" outlineLevel="2" x14ac:dyDescent="0.2">
      <c r="A9" s="257"/>
      <c r="B9" s="258" t="s">
        <v>675</v>
      </c>
      <c r="C9" s="221">
        <v>33143576.030000001</v>
      </c>
      <c r="D9" s="252">
        <v>515</v>
      </c>
      <c r="E9" s="221">
        <v>0</v>
      </c>
      <c r="F9" s="222">
        <v>0</v>
      </c>
      <c r="G9" s="221">
        <v>33143576.030000001</v>
      </c>
      <c r="H9" s="222">
        <v>515</v>
      </c>
    </row>
    <row r="10" spans="1:10" outlineLevel="2" x14ac:dyDescent="0.2">
      <c r="A10" s="257"/>
      <c r="B10" s="258" t="s">
        <v>676</v>
      </c>
      <c r="C10" s="221">
        <v>32980523.190000001</v>
      </c>
      <c r="D10" s="252">
        <v>495</v>
      </c>
      <c r="E10" s="221">
        <v>0</v>
      </c>
      <c r="F10" s="222">
        <v>0</v>
      </c>
      <c r="G10" s="221">
        <v>32980523.190000001</v>
      </c>
      <c r="H10" s="222">
        <v>495</v>
      </c>
    </row>
    <row r="11" spans="1:10" outlineLevel="2" x14ac:dyDescent="0.2">
      <c r="A11" s="257"/>
      <c r="B11" s="258" t="s">
        <v>677</v>
      </c>
      <c r="C11" s="221">
        <v>32980523.190000001</v>
      </c>
      <c r="D11" s="252">
        <v>495</v>
      </c>
      <c r="E11" s="221">
        <v>0</v>
      </c>
      <c r="F11" s="222">
        <v>0</v>
      </c>
      <c r="G11" s="221">
        <v>32980523.190000001</v>
      </c>
      <c r="H11" s="222">
        <v>495</v>
      </c>
    </row>
    <row r="12" spans="1:10" outlineLevel="2" x14ac:dyDescent="0.2">
      <c r="A12" s="257"/>
      <c r="B12" s="258" t="s">
        <v>678</v>
      </c>
      <c r="C12" s="221">
        <v>32980523.190000001</v>
      </c>
      <c r="D12" s="252">
        <v>495</v>
      </c>
      <c r="E12" s="221">
        <v>0</v>
      </c>
      <c r="F12" s="222">
        <v>0</v>
      </c>
      <c r="G12" s="221">
        <v>32980523.190000001</v>
      </c>
      <c r="H12" s="222">
        <v>495</v>
      </c>
    </row>
    <row r="13" spans="1:10" outlineLevel="2" x14ac:dyDescent="0.2">
      <c r="A13" s="257"/>
      <c r="B13" s="258" t="s">
        <v>679</v>
      </c>
      <c r="C13" s="221">
        <v>32980523.190000001</v>
      </c>
      <c r="D13" s="252">
        <v>495</v>
      </c>
      <c r="E13" s="221">
        <v>0</v>
      </c>
      <c r="F13" s="222">
        <v>0</v>
      </c>
      <c r="G13" s="221">
        <v>32980523.190000001</v>
      </c>
      <c r="H13" s="222">
        <v>495</v>
      </c>
    </row>
    <row r="14" spans="1:10" outlineLevel="2" x14ac:dyDescent="0.2">
      <c r="A14" s="257"/>
      <c r="B14" s="258" t="s">
        <v>680</v>
      </c>
      <c r="C14" s="221">
        <v>32980523.190000001</v>
      </c>
      <c r="D14" s="252">
        <v>495</v>
      </c>
      <c r="E14" s="221">
        <v>0</v>
      </c>
      <c r="F14" s="222">
        <v>0</v>
      </c>
      <c r="G14" s="221">
        <v>32980523.190000001</v>
      </c>
      <c r="H14" s="222">
        <v>495</v>
      </c>
    </row>
    <row r="15" spans="1:10" outlineLevel="2" x14ac:dyDescent="0.2">
      <c r="A15" s="257"/>
      <c r="B15" s="258" t="s">
        <v>681</v>
      </c>
      <c r="C15" s="221">
        <v>32980523.190000001</v>
      </c>
      <c r="D15" s="252">
        <v>499</v>
      </c>
      <c r="E15" s="221">
        <v>0</v>
      </c>
      <c r="F15" s="222">
        <v>0</v>
      </c>
      <c r="G15" s="221">
        <v>32980523.190000001</v>
      </c>
      <c r="H15" s="222">
        <v>499</v>
      </c>
    </row>
    <row r="16" spans="1:10" outlineLevel="2" x14ac:dyDescent="0.2">
      <c r="A16" s="257"/>
      <c r="B16" s="258" t="s">
        <v>682</v>
      </c>
      <c r="C16" s="221">
        <v>32980523.190000001</v>
      </c>
      <c r="D16" s="252">
        <v>499</v>
      </c>
      <c r="E16" s="221">
        <v>13525519.75</v>
      </c>
      <c r="F16" s="222">
        <v>2026</v>
      </c>
      <c r="G16" s="221">
        <v>46506042.939999998</v>
      </c>
      <c r="H16" s="222">
        <v>2525</v>
      </c>
    </row>
    <row r="17" spans="1:10" outlineLevel="2" x14ac:dyDescent="0.2">
      <c r="A17" s="257"/>
      <c r="B17" s="258" t="s">
        <v>683</v>
      </c>
      <c r="C17" s="221">
        <v>33043472.870000001</v>
      </c>
      <c r="D17" s="252">
        <v>500</v>
      </c>
      <c r="E17" s="221">
        <v>0</v>
      </c>
      <c r="F17" s="222">
        <v>0</v>
      </c>
      <c r="G17" s="221">
        <v>33043472.870000001</v>
      </c>
      <c r="H17" s="222">
        <v>500</v>
      </c>
    </row>
    <row r="18" spans="1:10" x14ac:dyDescent="0.2">
      <c r="A18" s="245" t="s">
        <v>658</v>
      </c>
      <c r="B18" s="245" t="s">
        <v>659</v>
      </c>
      <c r="C18" s="246">
        <v>25221995.23</v>
      </c>
      <c r="D18" s="247">
        <v>530</v>
      </c>
      <c r="E18" s="246">
        <v>2306061.15</v>
      </c>
      <c r="F18" s="248">
        <v>48</v>
      </c>
      <c r="G18" s="246">
        <v>27528056.379999999</v>
      </c>
      <c r="H18" s="248">
        <v>578</v>
      </c>
      <c r="I18" s="107"/>
      <c r="J18" s="107"/>
    </row>
    <row r="19" spans="1:10" outlineLevel="2" x14ac:dyDescent="0.2">
      <c r="A19" s="257"/>
      <c r="B19" s="258" t="s">
        <v>672</v>
      </c>
      <c r="C19" s="221">
        <v>1130230.8500000001</v>
      </c>
      <c r="D19" s="252">
        <v>44</v>
      </c>
      <c r="E19" s="221">
        <v>0</v>
      </c>
      <c r="F19" s="222">
        <v>0</v>
      </c>
      <c r="G19" s="221">
        <v>1130230.8500000001</v>
      </c>
      <c r="H19" s="222">
        <v>44</v>
      </c>
    </row>
    <row r="20" spans="1:10" outlineLevel="2" x14ac:dyDescent="0.2">
      <c r="A20" s="257"/>
      <c r="B20" s="258" t="s">
        <v>673</v>
      </c>
      <c r="C20" s="221">
        <v>2181147.3199999998</v>
      </c>
      <c r="D20" s="252">
        <v>44</v>
      </c>
      <c r="E20" s="221">
        <v>0</v>
      </c>
      <c r="F20" s="222">
        <v>0</v>
      </c>
      <c r="G20" s="221">
        <v>2181147.3199999998</v>
      </c>
      <c r="H20" s="222">
        <v>44</v>
      </c>
    </row>
    <row r="21" spans="1:10" outlineLevel="2" x14ac:dyDescent="0.2">
      <c r="A21" s="257"/>
      <c r="B21" s="258" t="s">
        <v>674</v>
      </c>
      <c r="C21" s="221">
        <v>2181147.3199999998</v>
      </c>
      <c r="D21" s="252">
        <v>44</v>
      </c>
      <c r="E21" s="221">
        <v>0</v>
      </c>
      <c r="F21" s="222">
        <v>0</v>
      </c>
      <c r="G21" s="221">
        <v>2181147.3199999998</v>
      </c>
      <c r="H21" s="222">
        <v>44</v>
      </c>
    </row>
    <row r="22" spans="1:10" outlineLevel="2" x14ac:dyDescent="0.2">
      <c r="A22" s="257"/>
      <c r="B22" s="258" t="s">
        <v>675</v>
      </c>
      <c r="C22" s="221">
        <v>2181147.3199999998</v>
      </c>
      <c r="D22" s="252">
        <v>44</v>
      </c>
      <c r="E22" s="221">
        <v>0</v>
      </c>
      <c r="F22" s="222">
        <v>0</v>
      </c>
      <c r="G22" s="221">
        <v>2181147.3199999998</v>
      </c>
      <c r="H22" s="222">
        <v>44</v>
      </c>
    </row>
    <row r="23" spans="1:10" outlineLevel="2" x14ac:dyDescent="0.2">
      <c r="A23" s="257"/>
      <c r="B23" s="258" t="s">
        <v>676</v>
      </c>
      <c r="C23" s="221">
        <v>2181147.3199999998</v>
      </c>
      <c r="D23" s="252">
        <v>44</v>
      </c>
      <c r="E23" s="221">
        <v>0</v>
      </c>
      <c r="F23" s="222">
        <v>0</v>
      </c>
      <c r="G23" s="221">
        <v>2181147.3199999998</v>
      </c>
      <c r="H23" s="222">
        <v>44</v>
      </c>
    </row>
    <row r="24" spans="1:10" outlineLevel="2" x14ac:dyDescent="0.2">
      <c r="A24" s="257"/>
      <c r="B24" s="258" t="s">
        <v>677</v>
      </c>
      <c r="C24" s="221">
        <v>2181147.3199999998</v>
      </c>
      <c r="D24" s="252">
        <v>44</v>
      </c>
      <c r="E24" s="221">
        <v>0</v>
      </c>
      <c r="F24" s="222">
        <v>0</v>
      </c>
      <c r="G24" s="221">
        <v>2181147.3199999998</v>
      </c>
      <c r="H24" s="222">
        <v>44</v>
      </c>
    </row>
    <row r="25" spans="1:10" outlineLevel="2" x14ac:dyDescent="0.2">
      <c r="A25" s="257"/>
      <c r="B25" s="258" t="s">
        <v>678</v>
      </c>
      <c r="C25" s="221">
        <v>2181147.3199999998</v>
      </c>
      <c r="D25" s="252">
        <v>44</v>
      </c>
      <c r="E25" s="221">
        <v>0</v>
      </c>
      <c r="F25" s="222">
        <v>0</v>
      </c>
      <c r="G25" s="221">
        <v>2181147.3199999998</v>
      </c>
      <c r="H25" s="222">
        <v>44</v>
      </c>
    </row>
    <row r="26" spans="1:10" outlineLevel="2" x14ac:dyDescent="0.2">
      <c r="A26" s="257"/>
      <c r="B26" s="258" t="s">
        <v>679</v>
      </c>
      <c r="C26" s="221">
        <v>2181147.3199999998</v>
      </c>
      <c r="D26" s="252">
        <v>44</v>
      </c>
      <c r="E26" s="221">
        <v>0</v>
      </c>
      <c r="F26" s="222">
        <v>0</v>
      </c>
      <c r="G26" s="221">
        <v>2181147.3199999998</v>
      </c>
      <c r="H26" s="222">
        <v>44</v>
      </c>
    </row>
    <row r="27" spans="1:10" outlineLevel="2" x14ac:dyDescent="0.2">
      <c r="A27" s="257"/>
      <c r="B27" s="258" t="s">
        <v>680</v>
      </c>
      <c r="C27" s="221">
        <v>2181147.3199999998</v>
      </c>
      <c r="D27" s="252">
        <v>44</v>
      </c>
      <c r="E27" s="221">
        <v>0</v>
      </c>
      <c r="F27" s="222">
        <v>0</v>
      </c>
      <c r="G27" s="221">
        <v>2181147.3199999998</v>
      </c>
      <c r="H27" s="222">
        <v>44</v>
      </c>
    </row>
    <row r="28" spans="1:10" outlineLevel="2" x14ac:dyDescent="0.2">
      <c r="A28" s="257"/>
      <c r="B28" s="258" t="s">
        <v>681</v>
      </c>
      <c r="C28" s="221">
        <v>2181147.3199999998</v>
      </c>
      <c r="D28" s="252">
        <v>44</v>
      </c>
      <c r="E28" s="221">
        <v>0</v>
      </c>
      <c r="F28" s="222">
        <v>0</v>
      </c>
      <c r="G28" s="221">
        <v>2181147.3199999998</v>
      </c>
      <c r="H28" s="222">
        <v>44</v>
      </c>
    </row>
    <row r="29" spans="1:10" outlineLevel="2" x14ac:dyDescent="0.2">
      <c r="A29" s="257"/>
      <c r="B29" s="258" t="s">
        <v>682</v>
      </c>
      <c r="C29" s="221">
        <v>2181147.3199999998</v>
      </c>
      <c r="D29" s="252">
        <v>44</v>
      </c>
      <c r="E29" s="221">
        <v>2306061.15</v>
      </c>
      <c r="F29" s="222">
        <v>48</v>
      </c>
      <c r="G29" s="221">
        <v>4487208.47</v>
      </c>
      <c r="H29" s="222">
        <v>92</v>
      </c>
    </row>
    <row r="30" spans="1:10" outlineLevel="2" x14ac:dyDescent="0.2">
      <c r="A30" s="257"/>
      <c r="B30" s="258" t="s">
        <v>683</v>
      </c>
      <c r="C30" s="221">
        <v>2280291.1800000002</v>
      </c>
      <c r="D30" s="252">
        <v>46</v>
      </c>
      <c r="E30" s="221">
        <v>0</v>
      </c>
      <c r="F30" s="222">
        <v>0</v>
      </c>
      <c r="G30" s="221">
        <v>2280291.1800000002</v>
      </c>
      <c r="H30" s="222">
        <v>46</v>
      </c>
    </row>
    <row r="31" spans="1:10" x14ac:dyDescent="0.2">
      <c r="A31" s="245" t="s">
        <v>118</v>
      </c>
      <c r="B31" s="245" t="s">
        <v>119</v>
      </c>
      <c r="C31" s="246">
        <v>29828666.420000002</v>
      </c>
      <c r="D31" s="247">
        <v>738</v>
      </c>
      <c r="E31" s="246">
        <v>-5000000</v>
      </c>
      <c r="F31" s="248">
        <v>-127</v>
      </c>
      <c r="G31" s="246">
        <v>24828666.420000002</v>
      </c>
      <c r="H31" s="248">
        <v>611</v>
      </c>
      <c r="I31" s="107"/>
      <c r="J31" s="107"/>
    </row>
    <row r="32" spans="1:10" s="110" customFormat="1" outlineLevel="2" x14ac:dyDescent="0.2">
      <c r="A32" s="257"/>
      <c r="B32" s="258" t="s">
        <v>672</v>
      </c>
      <c r="C32" s="221">
        <v>1698073.86</v>
      </c>
      <c r="D32" s="252">
        <v>42</v>
      </c>
      <c r="E32" s="221">
        <v>0</v>
      </c>
      <c r="F32" s="222">
        <v>0</v>
      </c>
      <c r="G32" s="221">
        <v>1698073.86</v>
      </c>
      <c r="H32" s="222">
        <v>42</v>
      </c>
    </row>
    <row r="33" spans="1:10" s="110" customFormat="1" outlineLevel="2" x14ac:dyDescent="0.2">
      <c r="A33" s="257"/>
      <c r="B33" s="258" t="s">
        <v>673</v>
      </c>
      <c r="C33" s="221">
        <v>1051188.58</v>
      </c>
      <c r="D33" s="252">
        <v>26</v>
      </c>
      <c r="E33" s="221">
        <v>0</v>
      </c>
      <c r="F33" s="222">
        <v>0</v>
      </c>
      <c r="G33" s="221">
        <v>1051188.58</v>
      </c>
      <c r="H33" s="222">
        <v>26</v>
      </c>
    </row>
    <row r="34" spans="1:10" s="110" customFormat="1" outlineLevel="2" x14ac:dyDescent="0.2">
      <c r="A34" s="257"/>
      <c r="B34" s="258" t="s">
        <v>674</v>
      </c>
      <c r="C34" s="221">
        <v>2304528.81</v>
      </c>
      <c r="D34" s="252">
        <v>57</v>
      </c>
      <c r="E34" s="221">
        <v>0</v>
      </c>
      <c r="F34" s="222">
        <v>0</v>
      </c>
      <c r="G34" s="221">
        <v>2304528.81</v>
      </c>
      <c r="H34" s="222">
        <v>57</v>
      </c>
    </row>
    <row r="35" spans="1:10" s="110" customFormat="1" outlineLevel="2" x14ac:dyDescent="0.2">
      <c r="A35" s="257"/>
      <c r="B35" s="258" t="s">
        <v>675</v>
      </c>
      <c r="C35" s="221">
        <v>1940655.84</v>
      </c>
      <c r="D35" s="252">
        <v>48</v>
      </c>
      <c r="E35" s="221">
        <v>0</v>
      </c>
      <c r="F35" s="222">
        <v>0</v>
      </c>
      <c r="G35" s="221">
        <v>1940655.84</v>
      </c>
      <c r="H35" s="222">
        <v>48</v>
      </c>
    </row>
    <row r="36" spans="1:10" s="110" customFormat="1" outlineLevel="2" x14ac:dyDescent="0.2">
      <c r="A36" s="257"/>
      <c r="B36" s="258" t="s">
        <v>676</v>
      </c>
      <c r="C36" s="221">
        <v>2854277.42</v>
      </c>
      <c r="D36" s="252">
        <v>70</v>
      </c>
      <c r="E36" s="221">
        <v>-1236322.98</v>
      </c>
      <c r="F36" s="222">
        <v>-30</v>
      </c>
      <c r="G36" s="221">
        <v>1617954.44</v>
      </c>
      <c r="H36" s="222">
        <v>40</v>
      </c>
    </row>
    <row r="37" spans="1:10" s="110" customFormat="1" outlineLevel="2" x14ac:dyDescent="0.2">
      <c r="A37" s="257"/>
      <c r="B37" s="258" t="s">
        <v>677</v>
      </c>
      <c r="C37" s="221">
        <v>2854277.42</v>
      </c>
      <c r="D37" s="252">
        <v>70</v>
      </c>
      <c r="E37" s="221">
        <v>-468146.71</v>
      </c>
      <c r="F37" s="222">
        <v>-11</v>
      </c>
      <c r="G37" s="221">
        <v>2386130.71</v>
      </c>
      <c r="H37" s="222">
        <v>59</v>
      </c>
    </row>
    <row r="38" spans="1:10" s="110" customFormat="1" outlineLevel="2" x14ac:dyDescent="0.2">
      <c r="A38" s="257"/>
      <c r="B38" s="258" t="s">
        <v>678</v>
      </c>
      <c r="C38" s="221">
        <v>2854277.42</v>
      </c>
      <c r="D38" s="252">
        <v>70</v>
      </c>
      <c r="E38" s="221">
        <v>-912880.34</v>
      </c>
      <c r="F38" s="222">
        <v>-23</v>
      </c>
      <c r="G38" s="221">
        <v>1941397.08</v>
      </c>
      <c r="H38" s="222">
        <v>47</v>
      </c>
    </row>
    <row r="39" spans="1:10" s="110" customFormat="1" outlineLevel="2" x14ac:dyDescent="0.2">
      <c r="A39" s="257"/>
      <c r="B39" s="258" t="s">
        <v>679</v>
      </c>
      <c r="C39" s="221">
        <v>2854277.42</v>
      </c>
      <c r="D39" s="252">
        <v>70</v>
      </c>
      <c r="E39" s="221">
        <v>-1462893.06</v>
      </c>
      <c r="F39" s="222">
        <v>-41</v>
      </c>
      <c r="G39" s="221">
        <v>1391384.36</v>
      </c>
      <c r="H39" s="222">
        <v>29</v>
      </c>
    </row>
    <row r="40" spans="1:10" s="110" customFormat="1" outlineLevel="2" x14ac:dyDescent="0.2">
      <c r="A40" s="257"/>
      <c r="B40" s="258" t="s">
        <v>680</v>
      </c>
      <c r="C40" s="221">
        <v>2854277.42</v>
      </c>
      <c r="D40" s="252">
        <v>70</v>
      </c>
      <c r="E40" s="221">
        <v>-197876.88</v>
      </c>
      <c r="F40" s="222">
        <v>-4</v>
      </c>
      <c r="G40" s="221">
        <v>2656400.54</v>
      </c>
      <c r="H40" s="222">
        <v>66</v>
      </c>
    </row>
    <row r="41" spans="1:10" s="110" customFormat="1" outlineLevel="2" x14ac:dyDescent="0.2">
      <c r="A41" s="257"/>
      <c r="B41" s="258" t="s">
        <v>681</v>
      </c>
      <c r="C41" s="221">
        <v>2854277.42</v>
      </c>
      <c r="D41" s="252">
        <v>70</v>
      </c>
      <c r="E41" s="221">
        <v>-69789.7</v>
      </c>
      <c r="F41" s="222">
        <v>-2</v>
      </c>
      <c r="G41" s="221">
        <v>2784487.72</v>
      </c>
      <c r="H41" s="222">
        <v>68</v>
      </c>
    </row>
    <row r="42" spans="1:10" s="110" customFormat="1" outlineLevel="2" x14ac:dyDescent="0.2">
      <c r="A42" s="257"/>
      <c r="B42" s="258" t="s">
        <v>682</v>
      </c>
      <c r="C42" s="221">
        <v>2854277.42</v>
      </c>
      <c r="D42" s="252">
        <v>71</v>
      </c>
      <c r="E42" s="221">
        <v>-652090.32999999996</v>
      </c>
      <c r="F42" s="222">
        <v>-16</v>
      </c>
      <c r="G42" s="221">
        <v>2202187.09</v>
      </c>
      <c r="H42" s="222">
        <v>55</v>
      </c>
    </row>
    <row r="43" spans="1:10" s="110" customFormat="1" outlineLevel="2" x14ac:dyDescent="0.2">
      <c r="A43" s="257"/>
      <c r="B43" s="258" t="s">
        <v>683</v>
      </c>
      <c r="C43" s="221">
        <v>2854277.39</v>
      </c>
      <c r="D43" s="252">
        <v>74</v>
      </c>
      <c r="E43" s="221">
        <v>0</v>
      </c>
      <c r="F43" s="222">
        <v>0</v>
      </c>
      <c r="G43" s="221">
        <v>2854277.39</v>
      </c>
      <c r="H43" s="222">
        <v>74</v>
      </c>
    </row>
    <row r="44" spans="1:10" x14ac:dyDescent="0.2">
      <c r="A44" s="245" t="s">
        <v>26</v>
      </c>
      <c r="B44" s="245" t="s">
        <v>27</v>
      </c>
      <c r="C44" s="246">
        <v>12775996.07</v>
      </c>
      <c r="D44" s="247">
        <v>300</v>
      </c>
      <c r="E44" s="246">
        <v>349047.92</v>
      </c>
      <c r="F44" s="248">
        <v>25</v>
      </c>
      <c r="G44" s="246">
        <v>13125043.99</v>
      </c>
      <c r="H44" s="248">
        <v>325</v>
      </c>
      <c r="I44" s="107"/>
      <c r="J44" s="107"/>
    </row>
    <row r="45" spans="1:10" outlineLevel="2" x14ac:dyDescent="0.2">
      <c r="A45" s="257"/>
      <c r="B45" s="258" t="s">
        <v>672</v>
      </c>
      <c r="C45" s="221">
        <v>1091618.9099999999</v>
      </c>
      <c r="D45" s="252">
        <v>27</v>
      </c>
      <c r="E45" s="221">
        <v>0</v>
      </c>
      <c r="F45" s="222">
        <v>0</v>
      </c>
      <c r="G45" s="221">
        <v>1091618.9099999999</v>
      </c>
      <c r="H45" s="222">
        <v>27</v>
      </c>
    </row>
    <row r="46" spans="1:10" outlineLevel="2" x14ac:dyDescent="0.2">
      <c r="A46" s="257"/>
      <c r="B46" s="258" t="s">
        <v>673</v>
      </c>
      <c r="C46" s="221">
        <v>1078041.4099999999</v>
      </c>
      <c r="D46" s="252">
        <v>23</v>
      </c>
      <c r="E46" s="221">
        <v>0</v>
      </c>
      <c r="F46" s="222">
        <v>0</v>
      </c>
      <c r="G46" s="221">
        <v>1078041.4099999999</v>
      </c>
      <c r="H46" s="222">
        <v>23</v>
      </c>
    </row>
    <row r="47" spans="1:10" outlineLevel="2" x14ac:dyDescent="0.2">
      <c r="A47" s="257"/>
      <c r="B47" s="258" t="s">
        <v>674</v>
      </c>
      <c r="C47" s="221">
        <v>1060633.58</v>
      </c>
      <c r="D47" s="252">
        <v>25</v>
      </c>
      <c r="E47" s="221">
        <v>0</v>
      </c>
      <c r="F47" s="222">
        <v>0</v>
      </c>
      <c r="G47" s="221">
        <v>1060633.58</v>
      </c>
      <c r="H47" s="222">
        <v>25</v>
      </c>
    </row>
    <row r="48" spans="1:10" outlineLevel="2" x14ac:dyDescent="0.2">
      <c r="A48" s="257"/>
      <c r="B48" s="258" t="s">
        <v>675</v>
      </c>
      <c r="C48" s="221">
        <v>1060633.58</v>
      </c>
      <c r="D48" s="252">
        <v>25</v>
      </c>
      <c r="E48" s="221">
        <v>0</v>
      </c>
      <c r="F48" s="222">
        <v>0</v>
      </c>
      <c r="G48" s="221">
        <v>1060633.58</v>
      </c>
      <c r="H48" s="222">
        <v>25</v>
      </c>
    </row>
    <row r="49" spans="1:10" outlineLevel="2" x14ac:dyDescent="0.2">
      <c r="A49" s="257"/>
      <c r="B49" s="258" t="s">
        <v>676</v>
      </c>
      <c r="C49" s="221">
        <v>1060633.58</v>
      </c>
      <c r="D49" s="252">
        <v>25</v>
      </c>
      <c r="E49" s="221">
        <v>0</v>
      </c>
      <c r="F49" s="222">
        <v>0</v>
      </c>
      <c r="G49" s="221">
        <v>1060633.58</v>
      </c>
      <c r="H49" s="222">
        <v>25</v>
      </c>
    </row>
    <row r="50" spans="1:10" outlineLevel="2" x14ac:dyDescent="0.2">
      <c r="A50" s="257"/>
      <c r="B50" s="258" t="s">
        <v>677</v>
      </c>
      <c r="C50" s="221">
        <v>1060633.58</v>
      </c>
      <c r="D50" s="252">
        <v>25</v>
      </c>
      <c r="E50" s="221">
        <v>0</v>
      </c>
      <c r="F50" s="222">
        <v>0</v>
      </c>
      <c r="G50" s="221">
        <v>1060633.58</v>
      </c>
      <c r="H50" s="222">
        <v>25</v>
      </c>
    </row>
    <row r="51" spans="1:10" outlineLevel="2" x14ac:dyDescent="0.2">
      <c r="A51" s="257"/>
      <c r="B51" s="258" t="s">
        <v>678</v>
      </c>
      <c r="C51" s="221">
        <v>1060633.58</v>
      </c>
      <c r="D51" s="252">
        <v>25</v>
      </c>
      <c r="E51" s="221">
        <v>0</v>
      </c>
      <c r="F51" s="222">
        <v>0</v>
      </c>
      <c r="G51" s="221">
        <v>1060633.58</v>
      </c>
      <c r="H51" s="222">
        <v>25</v>
      </c>
    </row>
    <row r="52" spans="1:10" outlineLevel="2" x14ac:dyDescent="0.2">
      <c r="A52" s="257"/>
      <c r="B52" s="258" t="s">
        <v>679</v>
      </c>
      <c r="C52" s="221">
        <v>1060633.58</v>
      </c>
      <c r="D52" s="252">
        <v>25</v>
      </c>
      <c r="E52" s="221">
        <v>0</v>
      </c>
      <c r="F52" s="222">
        <v>0</v>
      </c>
      <c r="G52" s="221">
        <v>1060633.58</v>
      </c>
      <c r="H52" s="222">
        <v>25</v>
      </c>
    </row>
    <row r="53" spans="1:10" outlineLevel="2" x14ac:dyDescent="0.2">
      <c r="A53" s="257"/>
      <c r="B53" s="258" t="s">
        <v>680</v>
      </c>
      <c r="C53" s="221">
        <v>1060633.58</v>
      </c>
      <c r="D53" s="252">
        <v>25</v>
      </c>
      <c r="E53" s="221">
        <v>0</v>
      </c>
      <c r="F53" s="222">
        <v>0</v>
      </c>
      <c r="G53" s="221">
        <v>1060633.58</v>
      </c>
      <c r="H53" s="222">
        <v>25</v>
      </c>
    </row>
    <row r="54" spans="1:10" outlineLevel="2" x14ac:dyDescent="0.2">
      <c r="A54" s="257"/>
      <c r="B54" s="258" t="s">
        <v>681</v>
      </c>
      <c r="C54" s="221">
        <v>1060633.58</v>
      </c>
      <c r="D54" s="252">
        <v>25</v>
      </c>
      <c r="E54" s="221">
        <v>0</v>
      </c>
      <c r="F54" s="222">
        <v>0</v>
      </c>
      <c r="G54" s="221">
        <v>1060633.58</v>
      </c>
      <c r="H54" s="222">
        <v>25</v>
      </c>
    </row>
    <row r="55" spans="1:10" outlineLevel="2" x14ac:dyDescent="0.2">
      <c r="A55" s="257"/>
      <c r="B55" s="258" t="s">
        <v>682</v>
      </c>
      <c r="C55" s="221">
        <v>1060633.58</v>
      </c>
      <c r="D55" s="252">
        <v>25</v>
      </c>
      <c r="E55" s="221">
        <v>349047.92</v>
      </c>
      <c r="F55" s="222">
        <v>25</v>
      </c>
      <c r="G55" s="221">
        <v>1409681.5</v>
      </c>
      <c r="H55" s="222">
        <v>50</v>
      </c>
    </row>
    <row r="56" spans="1:10" outlineLevel="2" x14ac:dyDescent="0.2">
      <c r="A56" s="257"/>
      <c r="B56" s="258" t="s">
        <v>683</v>
      </c>
      <c r="C56" s="221">
        <v>1060633.53</v>
      </c>
      <c r="D56" s="252">
        <v>25</v>
      </c>
      <c r="E56" s="221">
        <v>0</v>
      </c>
      <c r="F56" s="222">
        <v>0</v>
      </c>
      <c r="G56" s="221">
        <v>1060633.53</v>
      </c>
      <c r="H56" s="222">
        <v>25</v>
      </c>
    </row>
    <row r="57" spans="1:10" ht="21" x14ac:dyDescent="0.2">
      <c r="A57" s="245" t="s">
        <v>122</v>
      </c>
      <c r="B57" s="245" t="s">
        <v>123</v>
      </c>
      <c r="C57" s="246">
        <v>24248096.640000001</v>
      </c>
      <c r="D57" s="247">
        <v>600</v>
      </c>
      <c r="E57" s="246">
        <v>2767361.77</v>
      </c>
      <c r="F57" s="248">
        <v>66</v>
      </c>
      <c r="G57" s="246">
        <v>27015458.41</v>
      </c>
      <c r="H57" s="248">
        <v>666</v>
      </c>
      <c r="I57" s="107"/>
      <c r="J57" s="107"/>
    </row>
    <row r="58" spans="1:10" outlineLevel="2" x14ac:dyDescent="0.2">
      <c r="A58" s="257"/>
      <c r="B58" s="258" t="s">
        <v>672</v>
      </c>
      <c r="C58" s="221">
        <v>1814813.71</v>
      </c>
      <c r="D58" s="252">
        <v>50</v>
      </c>
      <c r="E58" s="221">
        <v>0</v>
      </c>
      <c r="F58" s="222">
        <v>0</v>
      </c>
      <c r="G58" s="221">
        <v>1814813.71</v>
      </c>
      <c r="H58" s="222">
        <v>50</v>
      </c>
    </row>
    <row r="59" spans="1:10" outlineLevel="2" x14ac:dyDescent="0.2">
      <c r="A59" s="257"/>
      <c r="B59" s="258" t="s">
        <v>673</v>
      </c>
      <c r="C59" s="221">
        <v>2039389.34</v>
      </c>
      <c r="D59" s="252">
        <v>50</v>
      </c>
      <c r="E59" s="221">
        <v>0</v>
      </c>
      <c r="F59" s="222">
        <v>0</v>
      </c>
      <c r="G59" s="221">
        <v>2039389.34</v>
      </c>
      <c r="H59" s="222">
        <v>50</v>
      </c>
    </row>
    <row r="60" spans="1:10" outlineLevel="2" x14ac:dyDescent="0.2">
      <c r="A60" s="257"/>
      <c r="B60" s="258" t="s">
        <v>674</v>
      </c>
      <c r="C60" s="221">
        <v>2039389.34</v>
      </c>
      <c r="D60" s="252">
        <v>50</v>
      </c>
      <c r="E60" s="221">
        <v>0</v>
      </c>
      <c r="F60" s="222">
        <v>0</v>
      </c>
      <c r="G60" s="221">
        <v>2039389.34</v>
      </c>
      <c r="H60" s="222">
        <v>50</v>
      </c>
    </row>
    <row r="61" spans="1:10" outlineLevel="2" x14ac:dyDescent="0.2">
      <c r="A61" s="257"/>
      <c r="B61" s="258" t="s">
        <v>675</v>
      </c>
      <c r="C61" s="221">
        <v>2039389.34</v>
      </c>
      <c r="D61" s="252">
        <v>50</v>
      </c>
      <c r="E61" s="221">
        <v>0</v>
      </c>
      <c r="F61" s="222">
        <v>0</v>
      </c>
      <c r="G61" s="221">
        <v>2039389.34</v>
      </c>
      <c r="H61" s="222">
        <v>50</v>
      </c>
    </row>
    <row r="62" spans="1:10" outlineLevel="2" x14ac:dyDescent="0.2">
      <c r="A62" s="257"/>
      <c r="B62" s="258" t="s">
        <v>676</v>
      </c>
      <c r="C62" s="221">
        <v>2039389.34</v>
      </c>
      <c r="D62" s="252">
        <v>50</v>
      </c>
      <c r="E62" s="221">
        <v>0</v>
      </c>
      <c r="F62" s="222">
        <v>0</v>
      </c>
      <c r="G62" s="221">
        <v>2039389.34</v>
      </c>
      <c r="H62" s="222">
        <v>50</v>
      </c>
    </row>
    <row r="63" spans="1:10" outlineLevel="2" x14ac:dyDescent="0.2">
      <c r="A63" s="257"/>
      <c r="B63" s="258" t="s">
        <v>677</v>
      </c>
      <c r="C63" s="221">
        <v>2039389.34</v>
      </c>
      <c r="D63" s="252">
        <v>50</v>
      </c>
      <c r="E63" s="221">
        <v>0</v>
      </c>
      <c r="F63" s="222">
        <v>0</v>
      </c>
      <c r="G63" s="221">
        <v>2039389.34</v>
      </c>
      <c r="H63" s="222">
        <v>50</v>
      </c>
    </row>
    <row r="64" spans="1:10" outlineLevel="2" x14ac:dyDescent="0.2">
      <c r="A64" s="257"/>
      <c r="B64" s="258" t="s">
        <v>678</v>
      </c>
      <c r="C64" s="221">
        <v>2039389.34</v>
      </c>
      <c r="D64" s="252">
        <v>50</v>
      </c>
      <c r="E64" s="221">
        <v>0</v>
      </c>
      <c r="F64" s="222">
        <v>0</v>
      </c>
      <c r="G64" s="221">
        <v>2039389.34</v>
      </c>
      <c r="H64" s="222">
        <v>50</v>
      </c>
    </row>
    <row r="65" spans="1:10" outlineLevel="2" x14ac:dyDescent="0.2">
      <c r="A65" s="257"/>
      <c r="B65" s="258" t="s">
        <v>679</v>
      </c>
      <c r="C65" s="221">
        <v>2039389.34</v>
      </c>
      <c r="D65" s="252">
        <v>50</v>
      </c>
      <c r="E65" s="221">
        <v>0</v>
      </c>
      <c r="F65" s="222">
        <v>0</v>
      </c>
      <c r="G65" s="221">
        <v>2039389.34</v>
      </c>
      <c r="H65" s="222">
        <v>50</v>
      </c>
    </row>
    <row r="66" spans="1:10" outlineLevel="2" x14ac:dyDescent="0.2">
      <c r="A66" s="257"/>
      <c r="B66" s="258" t="s">
        <v>680</v>
      </c>
      <c r="C66" s="221">
        <v>2039389.34</v>
      </c>
      <c r="D66" s="252">
        <v>50</v>
      </c>
      <c r="E66" s="221">
        <v>0</v>
      </c>
      <c r="F66" s="222">
        <v>0</v>
      </c>
      <c r="G66" s="221">
        <v>2039389.34</v>
      </c>
      <c r="H66" s="222">
        <v>50</v>
      </c>
    </row>
    <row r="67" spans="1:10" outlineLevel="2" x14ac:dyDescent="0.2">
      <c r="A67" s="257"/>
      <c r="B67" s="258" t="s">
        <v>681</v>
      </c>
      <c r="C67" s="221">
        <v>2039389.34</v>
      </c>
      <c r="D67" s="252">
        <v>50</v>
      </c>
      <c r="E67" s="221">
        <v>0</v>
      </c>
      <c r="F67" s="222">
        <v>0</v>
      </c>
      <c r="G67" s="221">
        <v>2039389.34</v>
      </c>
      <c r="H67" s="222">
        <v>50</v>
      </c>
    </row>
    <row r="68" spans="1:10" outlineLevel="2" x14ac:dyDescent="0.2">
      <c r="A68" s="257"/>
      <c r="B68" s="258" t="s">
        <v>682</v>
      </c>
      <c r="C68" s="221">
        <v>2039389.34</v>
      </c>
      <c r="D68" s="252">
        <v>50</v>
      </c>
      <c r="E68" s="221">
        <v>2767361.77</v>
      </c>
      <c r="F68" s="222">
        <v>66</v>
      </c>
      <c r="G68" s="221">
        <v>4806751.1100000003</v>
      </c>
      <c r="H68" s="222">
        <v>116</v>
      </c>
    </row>
    <row r="69" spans="1:10" outlineLevel="2" x14ac:dyDescent="0.2">
      <c r="A69" s="257"/>
      <c r="B69" s="258" t="s">
        <v>683</v>
      </c>
      <c r="C69" s="221">
        <v>2039389.53</v>
      </c>
      <c r="D69" s="252">
        <v>50</v>
      </c>
      <c r="E69" s="221">
        <v>0</v>
      </c>
      <c r="F69" s="222">
        <v>0</v>
      </c>
      <c r="G69" s="221">
        <v>2039389.53</v>
      </c>
      <c r="H69" s="222">
        <v>50</v>
      </c>
    </row>
    <row r="70" spans="1:10" x14ac:dyDescent="0.2">
      <c r="A70" s="245" t="s">
        <v>146</v>
      </c>
      <c r="B70" s="245" t="s">
        <v>147</v>
      </c>
      <c r="C70" s="246">
        <v>7274428.9900000002</v>
      </c>
      <c r="D70" s="247">
        <v>180</v>
      </c>
      <c r="E70" s="246">
        <v>3758571.67</v>
      </c>
      <c r="F70" s="248">
        <v>34</v>
      </c>
      <c r="G70" s="246">
        <v>11033000.66</v>
      </c>
      <c r="H70" s="248">
        <v>214</v>
      </c>
      <c r="I70" s="107"/>
      <c r="J70" s="107"/>
    </row>
    <row r="71" spans="1:10" outlineLevel="2" x14ac:dyDescent="0.2">
      <c r="A71" s="257"/>
      <c r="B71" s="258" t="s">
        <v>672</v>
      </c>
      <c r="C71" s="221">
        <v>729228.42</v>
      </c>
      <c r="D71" s="252">
        <v>16</v>
      </c>
      <c r="E71" s="221">
        <v>0</v>
      </c>
      <c r="F71" s="222">
        <v>0</v>
      </c>
      <c r="G71" s="221">
        <v>729228.42</v>
      </c>
      <c r="H71" s="222">
        <v>16</v>
      </c>
    </row>
    <row r="72" spans="1:10" outlineLevel="2" x14ac:dyDescent="0.2">
      <c r="A72" s="257"/>
      <c r="B72" s="258" t="s">
        <v>673</v>
      </c>
      <c r="C72" s="221">
        <v>505409.21</v>
      </c>
      <c r="D72" s="252">
        <v>14</v>
      </c>
      <c r="E72" s="221">
        <v>0</v>
      </c>
      <c r="F72" s="222">
        <v>0</v>
      </c>
      <c r="G72" s="221">
        <v>505409.21</v>
      </c>
      <c r="H72" s="222">
        <v>14</v>
      </c>
    </row>
    <row r="73" spans="1:10" outlineLevel="2" x14ac:dyDescent="0.2">
      <c r="A73" s="257"/>
      <c r="B73" s="258" t="s">
        <v>674</v>
      </c>
      <c r="C73" s="221">
        <v>603906.21</v>
      </c>
      <c r="D73" s="252">
        <v>15</v>
      </c>
      <c r="E73" s="221">
        <v>0</v>
      </c>
      <c r="F73" s="222">
        <v>0</v>
      </c>
      <c r="G73" s="221">
        <v>603906.21</v>
      </c>
      <c r="H73" s="222">
        <v>15</v>
      </c>
    </row>
    <row r="74" spans="1:10" outlineLevel="2" x14ac:dyDescent="0.2">
      <c r="A74" s="257"/>
      <c r="B74" s="258" t="s">
        <v>675</v>
      </c>
      <c r="C74" s="221">
        <v>603906.21</v>
      </c>
      <c r="D74" s="252">
        <v>15</v>
      </c>
      <c r="E74" s="221">
        <v>0</v>
      </c>
      <c r="F74" s="222">
        <v>0</v>
      </c>
      <c r="G74" s="221">
        <v>603906.21</v>
      </c>
      <c r="H74" s="222">
        <v>15</v>
      </c>
    </row>
    <row r="75" spans="1:10" outlineLevel="2" x14ac:dyDescent="0.2">
      <c r="A75" s="257"/>
      <c r="B75" s="258" t="s">
        <v>676</v>
      </c>
      <c r="C75" s="221">
        <v>603906.21</v>
      </c>
      <c r="D75" s="252">
        <v>15</v>
      </c>
      <c r="E75" s="221">
        <v>0</v>
      </c>
      <c r="F75" s="222">
        <v>0</v>
      </c>
      <c r="G75" s="221">
        <v>603906.21</v>
      </c>
      <c r="H75" s="222">
        <v>15</v>
      </c>
    </row>
    <row r="76" spans="1:10" outlineLevel="2" x14ac:dyDescent="0.2">
      <c r="A76" s="257"/>
      <c r="B76" s="258" t="s">
        <v>677</v>
      </c>
      <c r="C76" s="221">
        <v>603906.21</v>
      </c>
      <c r="D76" s="252">
        <v>15</v>
      </c>
      <c r="E76" s="221">
        <v>0</v>
      </c>
      <c r="F76" s="222">
        <v>0</v>
      </c>
      <c r="G76" s="221">
        <v>603906.21</v>
      </c>
      <c r="H76" s="222">
        <v>15</v>
      </c>
    </row>
    <row r="77" spans="1:10" outlineLevel="2" x14ac:dyDescent="0.2">
      <c r="A77" s="257"/>
      <c r="B77" s="258" t="s">
        <v>678</v>
      </c>
      <c r="C77" s="221">
        <v>604635.64</v>
      </c>
      <c r="D77" s="252">
        <v>15</v>
      </c>
      <c r="E77" s="221">
        <v>0</v>
      </c>
      <c r="F77" s="222">
        <v>0</v>
      </c>
      <c r="G77" s="221">
        <v>604635.64</v>
      </c>
      <c r="H77" s="222">
        <v>15</v>
      </c>
    </row>
    <row r="78" spans="1:10" outlineLevel="2" x14ac:dyDescent="0.2">
      <c r="A78" s="257"/>
      <c r="B78" s="258" t="s">
        <v>679</v>
      </c>
      <c r="C78" s="221">
        <v>603906.21</v>
      </c>
      <c r="D78" s="252">
        <v>15</v>
      </c>
      <c r="E78" s="221">
        <v>0</v>
      </c>
      <c r="F78" s="222">
        <v>0</v>
      </c>
      <c r="G78" s="221">
        <v>603906.21</v>
      </c>
      <c r="H78" s="222">
        <v>15</v>
      </c>
    </row>
    <row r="79" spans="1:10" outlineLevel="2" x14ac:dyDescent="0.2">
      <c r="A79" s="257"/>
      <c r="B79" s="258" t="s">
        <v>680</v>
      </c>
      <c r="C79" s="221">
        <v>603906.21</v>
      </c>
      <c r="D79" s="252">
        <v>15</v>
      </c>
      <c r="E79" s="221">
        <v>0</v>
      </c>
      <c r="F79" s="222">
        <v>0</v>
      </c>
      <c r="G79" s="221">
        <v>603906.21</v>
      </c>
      <c r="H79" s="222">
        <v>15</v>
      </c>
    </row>
    <row r="80" spans="1:10" outlineLevel="2" x14ac:dyDescent="0.2">
      <c r="A80" s="257"/>
      <c r="B80" s="258" t="s">
        <v>681</v>
      </c>
      <c r="C80" s="221">
        <v>603906.21</v>
      </c>
      <c r="D80" s="252">
        <v>15</v>
      </c>
      <c r="E80" s="221">
        <v>0</v>
      </c>
      <c r="F80" s="222">
        <v>0</v>
      </c>
      <c r="G80" s="221">
        <v>603906.21</v>
      </c>
      <c r="H80" s="222">
        <v>15</v>
      </c>
    </row>
    <row r="81" spans="1:10" outlineLevel="2" x14ac:dyDescent="0.2">
      <c r="A81" s="257"/>
      <c r="B81" s="258" t="s">
        <v>682</v>
      </c>
      <c r="C81" s="221">
        <v>603906.21</v>
      </c>
      <c r="D81" s="252">
        <v>15</v>
      </c>
      <c r="E81" s="221">
        <v>3758571.67</v>
      </c>
      <c r="F81" s="222">
        <v>34</v>
      </c>
      <c r="G81" s="221">
        <v>4362477.88</v>
      </c>
      <c r="H81" s="222">
        <v>49</v>
      </c>
    </row>
    <row r="82" spans="1:10" outlineLevel="2" x14ac:dyDescent="0.2">
      <c r="A82" s="257"/>
      <c r="B82" s="258" t="s">
        <v>683</v>
      </c>
      <c r="C82" s="221">
        <v>603906.04</v>
      </c>
      <c r="D82" s="252">
        <v>15</v>
      </c>
      <c r="E82" s="221">
        <v>0</v>
      </c>
      <c r="F82" s="222">
        <v>0</v>
      </c>
      <c r="G82" s="221">
        <v>603906.04</v>
      </c>
      <c r="H82" s="222">
        <v>15</v>
      </c>
    </row>
    <row r="83" spans="1:10" x14ac:dyDescent="0.2">
      <c r="A83" s="245" t="s">
        <v>42</v>
      </c>
      <c r="B83" s="245" t="s">
        <v>43</v>
      </c>
      <c r="C83" s="246">
        <v>15913376.539999999</v>
      </c>
      <c r="D83" s="247">
        <v>390</v>
      </c>
      <c r="E83" s="246">
        <v>1271540.1200000001</v>
      </c>
      <c r="F83" s="248">
        <v>35</v>
      </c>
      <c r="G83" s="246">
        <v>17184916.66</v>
      </c>
      <c r="H83" s="248">
        <v>425</v>
      </c>
      <c r="I83" s="107"/>
      <c r="J83" s="107"/>
    </row>
    <row r="84" spans="1:10" outlineLevel="2" x14ac:dyDescent="0.2">
      <c r="A84" s="257"/>
      <c r="B84" s="258" t="s">
        <v>672</v>
      </c>
      <c r="C84" s="221">
        <v>1617213.2</v>
      </c>
      <c r="D84" s="252">
        <v>40</v>
      </c>
      <c r="E84" s="221">
        <v>0</v>
      </c>
      <c r="F84" s="222">
        <v>0</v>
      </c>
      <c r="G84" s="221">
        <v>1617213.2</v>
      </c>
      <c r="H84" s="222">
        <v>40</v>
      </c>
    </row>
    <row r="85" spans="1:10" outlineLevel="2" x14ac:dyDescent="0.2">
      <c r="A85" s="257"/>
      <c r="B85" s="258" t="s">
        <v>673</v>
      </c>
      <c r="C85" s="221">
        <v>1297765.1399999999</v>
      </c>
      <c r="D85" s="252">
        <v>30</v>
      </c>
      <c r="E85" s="221">
        <v>0</v>
      </c>
      <c r="F85" s="222">
        <v>0</v>
      </c>
      <c r="G85" s="221">
        <v>1297765.1399999999</v>
      </c>
      <c r="H85" s="222">
        <v>30</v>
      </c>
    </row>
    <row r="86" spans="1:10" outlineLevel="2" x14ac:dyDescent="0.2">
      <c r="A86" s="257"/>
      <c r="B86" s="258" t="s">
        <v>674</v>
      </c>
      <c r="C86" s="221">
        <v>1299839.8</v>
      </c>
      <c r="D86" s="252">
        <v>32</v>
      </c>
      <c r="E86" s="221">
        <v>0</v>
      </c>
      <c r="F86" s="222">
        <v>0</v>
      </c>
      <c r="G86" s="221">
        <v>1299839.8</v>
      </c>
      <c r="H86" s="222">
        <v>32</v>
      </c>
    </row>
    <row r="87" spans="1:10" outlineLevel="2" x14ac:dyDescent="0.2">
      <c r="A87" s="257"/>
      <c r="B87" s="258" t="s">
        <v>675</v>
      </c>
      <c r="C87" s="221">
        <v>1299839.8</v>
      </c>
      <c r="D87" s="252">
        <v>32</v>
      </c>
      <c r="E87" s="221">
        <v>0</v>
      </c>
      <c r="F87" s="222">
        <v>0</v>
      </c>
      <c r="G87" s="221">
        <v>1299839.8</v>
      </c>
      <c r="H87" s="222">
        <v>32</v>
      </c>
    </row>
    <row r="88" spans="1:10" outlineLevel="2" x14ac:dyDescent="0.2">
      <c r="A88" s="257"/>
      <c r="B88" s="258" t="s">
        <v>676</v>
      </c>
      <c r="C88" s="221">
        <v>1299839.8</v>
      </c>
      <c r="D88" s="252">
        <v>32</v>
      </c>
      <c r="E88" s="221">
        <v>0</v>
      </c>
      <c r="F88" s="222">
        <v>0</v>
      </c>
      <c r="G88" s="221">
        <v>1299839.8</v>
      </c>
      <c r="H88" s="222">
        <v>32</v>
      </c>
    </row>
    <row r="89" spans="1:10" outlineLevel="2" x14ac:dyDescent="0.2">
      <c r="A89" s="257"/>
      <c r="B89" s="258" t="s">
        <v>677</v>
      </c>
      <c r="C89" s="221">
        <v>1299839.8</v>
      </c>
      <c r="D89" s="252">
        <v>32</v>
      </c>
      <c r="E89" s="221">
        <v>0</v>
      </c>
      <c r="F89" s="222">
        <v>0</v>
      </c>
      <c r="G89" s="221">
        <v>1299839.8</v>
      </c>
      <c r="H89" s="222">
        <v>32</v>
      </c>
    </row>
    <row r="90" spans="1:10" outlineLevel="2" x14ac:dyDescent="0.2">
      <c r="A90" s="257"/>
      <c r="B90" s="258" t="s">
        <v>678</v>
      </c>
      <c r="C90" s="221">
        <v>1299839.8</v>
      </c>
      <c r="D90" s="252">
        <v>32</v>
      </c>
      <c r="E90" s="221">
        <v>0</v>
      </c>
      <c r="F90" s="222">
        <v>0</v>
      </c>
      <c r="G90" s="221">
        <v>1299839.8</v>
      </c>
      <c r="H90" s="222">
        <v>32</v>
      </c>
    </row>
    <row r="91" spans="1:10" outlineLevel="2" x14ac:dyDescent="0.2">
      <c r="A91" s="257"/>
      <c r="B91" s="258" t="s">
        <v>679</v>
      </c>
      <c r="C91" s="221">
        <v>1299839.8</v>
      </c>
      <c r="D91" s="252">
        <v>32</v>
      </c>
      <c r="E91" s="221">
        <v>0</v>
      </c>
      <c r="F91" s="222">
        <v>0</v>
      </c>
      <c r="G91" s="221">
        <v>1299839.8</v>
      </c>
      <c r="H91" s="222">
        <v>32</v>
      </c>
    </row>
    <row r="92" spans="1:10" outlineLevel="2" x14ac:dyDescent="0.2">
      <c r="A92" s="257"/>
      <c r="B92" s="258" t="s">
        <v>680</v>
      </c>
      <c r="C92" s="221">
        <v>1299839.8</v>
      </c>
      <c r="D92" s="252">
        <v>32</v>
      </c>
      <c r="E92" s="221">
        <v>0</v>
      </c>
      <c r="F92" s="222">
        <v>0</v>
      </c>
      <c r="G92" s="221">
        <v>1299839.8</v>
      </c>
      <c r="H92" s="222">
        <v>32</v>
      </c>
    </row>
    <row r="93" spans="1:10" outlineLevel="2" x14ac:dyDescent="0.2">
      <c r="A93" s="257"/>
      <c r="B93" s="258" t="s">
        <v>681</v>
      </c>
      <c r="C93" s="221">
        <v>1299839.8</v>
      </c>
      <c r="D93" s="252">
        <v>32</v>
      </c>
      <c r="E93" s="221">
        <v>0</v>
      </c>
      <c r="F93" s="222">
        <v>0</v>
      </c>
      <c r="G93" s="221">
        <v>1299839.8</v>
      </c>
      <c r="H93" s="222">
        <v>32</v>
      </c>
    </row>
    <row r="94" spans="1:10" outlineLevel="2" x14ac:dyDescent="0.2">
      <c r="A94" s="257"/>
      <c r="B94" s="258" t="s">
        <v>682</v>
      </c>
      <c r="C94" s="221">
        <v>1299839.8</v>
      </c>
      <c r="D94" s="252">
        <v>32</v>
      </c>
      <c r="E94" s="221">
        <v>1271540.1200000001</v>
      </c>
      <c r="F94" s="222">
        <v>35</v>
      </c>
      <c r="G94" s="221">
        <v>2571379.92</v>
      </c>
      <c r="H94" s="222">
        <v>67</v>
      </c>
    </row>
    <row r="95" spans="1:10" outlineLevel="2" x14ac:dyDescent="0.2">
      <c r="A95" s="257"/>
      <c r="B95" s="258" t="s">
        <v>683</v>
      </c>
      <c r="C95" s="221">
        <v>1299840</v>
      </c>
      <c r="D95" s="252">
        <v>32</v>
      </c>
      <c r="E95" s="221">
        <v>0</v>
      </c>
      <c r="F95" s="222">
        <v>0</v>
      </c>
      <c r="G95" s="221">
        <v>1299840</v>
      </c>
      <c r="H95" s="222">
        <v>32</v>
      </c>
    </row>
    <row r="96" spans="1:10" x14ac:dyDescent="0.2">
      <c r="A96" s="253" t="s">
        <v>696</v>
      </c>
      <c r="B96" s="253"/>
      <c r="C96" s="246">
        <v>477641920.07999998</v>
      </c>
      <c r="D96" s="248">
        <v>8641</v>
      </c>
      <c r="E96" s="246">
        <v>18978102.379999999</v>
      </c>
      <c r="F96" s="248">
        <v>2107</v>
      </c>
      <c r="G96" s="246">
        <v>496620022.45999998</v>
      </c>
      <c r="H96" s="248">
        <v>10748</v>
      </c>
      <c r="I96" s="107"/>
      <c r="J96" s="107"/>
    </row>
    <row r="97" spans="1:10" x14ac:dyDescent="0.2">
      <c r="A97" s="106"/>
      <c r="B97" s="106"/>
      <c r="C97" s="106"/>
      <c r="D97" s="106"/>
      <c r="E97" s="129"/>
      <c r="F97" s="106"/>
      <c r="G97" s="129"/>
      <c r="H97" s="106"/>
      <c r="I97" s="107"/>
      <c r="J97" s="107"/>
    </row>
    <row r="98" spans="1:10" x14ac:dyDescent="0.2">
      <c r="A98" s="106"/>
      <c r="B98" s="106"/>
      <c r="C98" s="106"/>
      <c r="D98" s="106"/>
      <c r="E98" s="129"/>
      <c r="F98" s="106"/>
      <c r="G98" s="129"/>
      <c r="H98" s="106"/>
      <c r="I98" s="107"/>
      <c r="J98" s="107"/>
    </row>
    <row r="99" spans="1:10" x14ac:dyDescent="0.2">
      <c r="A99" s="106"/>
      <c r="B99" s="106"/>
      <c r="C99" s="106"/>
      <c r="D99" s="106"/>
      <c r="E99" s="129"/>
      <c r="F99" s="106"/>
      <c r="G99" s="129"/>
      <c r="H99" s="106"/>
      <c r="I99" s="107"/>
      <c r="J99" s="107"/>
    </row>
    <row r="100" spans="1:10" x14ac:dyDescent="0.2">
      <c r="A100" s="106"/>
      <c r="B100" s="106"/>
      <c r="C100" s="106"/>
      <c r="D100" s="106"/>
      <c r="E100" s="129"/>
      <c r="F100" s="106"/>
      <c r="G100" s="129"/>
      <c r="H100" s="106"/>
      <c r="I100" s="107"/>
      <c r="J100" s="107"/>
    </row>
    <row r="101" spans="1:10" x14ac:dyDescent="0.2">
      <c r="A101" s="106"/>
      <c r="B101" s="106"/>
      <c r="C101" s="106"/>
      <c r="D101" s="106"/>
      <c r="E101" s="129"/>
      <c r="F101" s="106"/>
      <c r="G101" s="129"/>
      <c r="H101" s="106"/>
      <c r="I101" s="107"/>
      <c r="J101" s="107"/>
    </row>
    <row r="102" spans="1:10" x14ac:dyDescent="0.2">
      <c r="A102" s="106"/>
      <c r="B102" s="106"/>
      <c r="C102" s="106"/>
      <c r="D102" s="106"/>
      <c r="E102" s="129"/>
      <c r="F102" s="106"/>
      <c r="G102" s="129"/>
      <c r="H102" s="106"/>
      <c r="I102" s="107"/>
      <c r="J102" s="107"/>
    </row>
    <row r="103" spans="1:10" x14ac:dyDescent="0.2">
      <c r="A103" s="106"/>
      <c r="B103" s="106"/>
      <c r="C103" s="106"/>
      <c r="D103" s="106"/>
      <c r="E103" s="129"/>
      <c r="F103" s="106"/>
      <c r="G103" s="129"/>
      <c r="H103" s="106"/>
      <c r="I103" s="107"/>
      <c r="J103" s="107"/>
    </row>
    <row r="104" spans="1:10" x14ac:dyDescent="0.2">
      <c r="A104" s="106"/>
      <c r="B104" s="106"/>
      <c r="C104" s="106"/>
      <c r="D104" s="106"/>
      <c r="E104" s="129"/>
      <c r="F104" s="106"/>
      <c r="G104" s="129"/>
      <c r="H104" s="106"/>
      <c r="I104" s="107"/>
      <c r="J104" s="107"/>
    </row>
    <row r="105" spans="1:10" x14ac:dyDescent="0.2">
      <c r="A105" s="106"/>
      <c r="B105" s="106"/>
      <c r="C105" s="106"/>
      <c r="D105" s="106"/>
      <c r="E105" s="129"/>
      <c r="F105" s="106"/>
      <c r="G105" s="129"/>
      <c r="H105" s="106"/>
      <c r="I105" s="107"/>
      <c r="J105" s="107"/>
    </row>
    <row r="106" spans="1:10" x14ac:dyDescent="0.2">
      <c r="A106" s="106"/>
      <c r="B106" s="106"/>
      <c r="C106" s="106"/>
      <c r="D106" s="106"/>
      <c r="E106" s="129"/>
      <c r="F106" s="106"/>
      <c r="G106" s="129"/>
      <c r="H106" s="106"/>
      <c r="I106" s="107"/>
      <c r="J106" s="107"/>
    </row>
    <row r="107" spans="1:10" x14ac:dyDescent="0.2">
      <c r="A107" s="106"/>
      <c r="B107" s="106"/>
      <c r="C107" s="106"/>
      <c r="D107" s="106"/>
      <c r="E107" s="129"/>
      <c r="F107" s="106"/>
      <c r="G107" s="129"/>
      <c r="H107" s="106"/>
      <c r="I107" s="107"/>
      <c r="J107" s="107"/>
    </row>
    <row r="108" spans="1:10" x14ac:dyDescent="0.2">
      <c r="A108" s="106"/>
      <c r="B108" s="106"/>
      <c r="C108" s="106"/>
      <c r="D108" s="106"/>
      <c r="E108" s="129"/>
      <c r="F108" s="106"/>
      <c r="G108" s="129"/>
      <c r="H108" s="106"/>
      <c r="I108" s="107"/>
      <c r="J108" s="107"/>
    </row>
    <row r="109" spans="1:10" x14ac:dyDescent="0.2">
      <c r="A109" s="106"/>
      <c r="B109" s="106"/>
      <c r="C109" s="106"/>
      <c r="D109" s="106"/>
      <c r="E109" s="129"/>
      <c r="F109" s="106"/>
      <c r="I109" s="107"/>
      <c r="J109" s="107"/>
    </row>
    <row r="110" spans="1:10" x14ac:dyDescent="0.2">
      <c r="A110" s="106"/>
      <c r="B110" s="106"/>
      <c r="C110" s="106"/>
      <c r="D110" s="106"/>
      <c r="E110" s="129"/>
      <c r="F110" s="106"/>
      <c r="I110" s="107"/>
      <c r="J110" s="107"/>
    </row>
    <row r="111" spans="1:10" x14ac:dyDescent="0.2">
      <c r="A111" s="106"/>
      <c r="B111" s="106"/>
      <c r="C111" s="106"/>
      <c r="D111" s="106"/>
      <c r="E111" s="129"/>
      <c r="F111" s="106"/>
      <c r="I111" s="107"/>
      <c r="J111" s="107"/>
    </row>
    <row r="112" spans="1:10" x14ac:dyDescent="0.2">
      <c r="A112" s="106"/>
      <c r="B112" s="106"/>
      <c r="C112" s="106"/>
      <c r="D112" s="106"/>
      <c r="E112" s="129"/>
      <c r="F112" s="106"/>
      <c r="I112" s="107"/>
      <c r="J112" s="107"/>
    </row>
    <row r="113" spans="1:10" x14ac:dyDescent="0.2">
      <c r="A113" s="106"/>
      <c r="B113" s="106"/>
      <c r="C113" s="106"/>
      <c r="D113" s="106"/>
      <c r="E113" s="129"/>
      <c r="F113" s="106"/>
      <c r="I113" s="107"/>
      <c r="J113" s="107"/>
    </row>
    <row r="114" spans="1:10" x14ac:dyDescent="0.2">
      <c r="A114" s="106"/>
      <c r="B114" s="106"/>
      <c r="C114" s="106"/>
      <c r="D114" s="106"/>
      <c r="E114" s="129"/>
      <c r="F114" s="106"/>
      <c r="I114" s="107"/>
      <c r="J114" s="107"/>
    </row>
    <row r="115" spans="1:10" x14ac:dyDescent="0.2">
      <c r="A115" s="106"/>
      <c r="B115" s="106"/>
      <c r="C115" s="106"/>
      <c r="D115" s="106"/>
      <c r="E115" s="129"/>
      <c r="F115" s="106"/>
      <c r="I115" s="107"/>
      <c r="J115" s="107"/>
    </row>
    <row r="116" spans="1:10" x14ac:dyDescent="0.2">
      <c r="A116" s="106"/>
      <c r="B116" s="106"/>
      <c r="C116" s="106"/>
      <c r="D116" s="106"/>
      <c r="E116" s="129"/>
      <c r="F116" s="106"/>
      <c r="I116" s="107"/>
      <c r="J116" s="107"/>
    </row>
    <row r="117" spans="1:10" x14ac:dyDescent="0.2">
      <c r="A117" s="106"/>
      <c r="B117" s="106"/>
      <c r="C117" s="106"/>
      <c r="D117" s="106"/>
      <c r="E117" s="129"/>
      <c r="F117" s="106"/>
      <c r="I117" s="107"/>
      <c r="J117" s="107"/>
    </row>
    <row r="118" spans="1:10" x14ac:dyDescent="0.2">
      <c r="A118" s="106"/>
      <c r="B118" s="106"/>
      <c r="C118" s="106"/>
      <c r="D118" s="106"/>
      <c r="E118" s="129"/>
      <c r="F118" s="106"/>
      <c r="I118" s="107"/>
      <c r="J118" s="107"/>
    </row>
    <row r="119" spans="1:10" x14ac:dyDescent="0.2">
      <c r="A119" s="106"/>
      <c r="B119" s="106"/>
      <c r="C119" s="106"/>
      <c r="D119" s="106"/>
      <c r="E119" s="129"/>
      <c r="F119" s="106"/>
      <c r="I119" s="107"/>
      <c r="J119" s="107"/>
    </row>
    <row r="120" spans="1:10" x14ac:dyDescent="0.2">
      <c r="A120" s="106"/>
      <c r="B120" s="106"/>
      <c r="C120" s="106"/>
      <c r="D120" s="106"/>
      <c r="E120" s="129"/>
      <c r="F120" s="106"/>
      <c r="I120" s="107"/>
      <c r="J120" s="107"/>
    </row>
    <row r="121" spans="1:10" x14ac:dyDescent="0.2">
      <c r="A121" s="106"/>
      <c r="B121" s="106"/>
      <c r="C121" s="106"/>
      <c r="D121" s="106"/>
      <c r="E121" s="129"/>
      <c r="F121" s="106"/>
      <c r="I121" s="107"/>
      <c r="J121" s="107"/>
    </row>
    <row r="122" spans="1:10" x14ac:dyDescent="0.2">
      <c r="A122" s="106"/>
      <c r="B122" s="106"/>
      <c r="C122" s="106"/>
      <c r="D122" s="106"/>
      <c r="E122" s="129"/>
      <c r="F122" s="106"/>
      <c r="I122" s="107"/>
      <c r="J122" s="107"/>
    </row>
    <row r="123" spans="1:10" x14ac:dyDescent="0.2">
      <c r="A123" s="106"/>
      <c r="B123" s="106"/>
      <c r="C123" s="106"/>
      <c r="D123" s="106"/>
      <c r="E123" s="129"/>
      <c r="F123" s="106"/>
      <c r="I123" s="107"/>
      <c r="J123" s="107"/>
    </row>
    <row r="124" spans="1:10" x14ac:dyDescent="0.2">
      <c r="A124" s="106"/>
      <c r="B124" s="106"/>
      <c r="C124" s="106"/>
      <c r="D124" s="106"/>
      <c r="E124" s="129"/>
      <c r="F124" s="106"/>
      <c r="I124" s="107"/>
      <c r="J124" s="107"/>
    </row>
    <row r="125" spans="1:10" x14ac:dyDescent="0.2">
      <c r="A125" s="106"/>
      <c r="B125" s="106"/>
      <c r="C125" s="106"/>
      <c r="D125" s="106"/>
      <c r="E125" s="129"/>
      <c r="F125" s="106"/>
      <c r="I125" s="107"/>
      <c r="J125" s="107"/>
    </row>
    <row r="126" spans="1:10" x14ac:dyDescent="0.2">
      <c r="A126" s="106"/>
      <c r="B126" s="106"/>
      <c r="C126" s="106"/>
      <c r="D126" s="106"/>
      <c r="E126" s="129"/>
      <c r="F126" s="106"/>
      <c r="I126" s="107"/>
      <c r="J126" s="107"/>
    </row>
    <row r="127" spans="1:10" x14ac:dyDescent="0.2">
      <c r="A127" s="106"/>
      <c r="B127" s="106"/>
      <c r="C127" s="106"/>
      <c r="D127" s="106"/>
      <c r="E127" s="129"/>
      <c r="F127" s="106"/>
      <c r="I127" s="107"/>
      <c r="J127" s="107"/>
    </row>
    <row r="128" spans="1:10" x14ac:dyDescent="0.2">
      <c r="A128" s="106"/>
      <c r="B128" s="106"/>
      <c r="C128" s="106"/>
      <c r="D128" s="106"/>
      <c r="E128" s="129"/>
      <c r="F128" s="106"/>
      <c r="I128" s="107"/>
      <c r="J128" s="107"/>
    </row>
    <row r="129" spans="1:10" x14ac:dyDescent="0.2">
      <c r="A129" s="106"/>
      <c r="B129" s="106"/>
      <c r="C129" s="106"/>
      <c r="D129" s="106"/>
      <c r="E129" s="129"/>
      <c r="F129" s="106"/>
      <c r="I129" s="107"/>
      <c r="J129" s="107"/>
    </row>
    <row r="130" spans="1:10" x14ac:dyDescent="0.2">
      <c r="A130" s="106"/>
      <c r="B130" s="106"/>
      <c r="C130" s="106"/>
      <c r="D130" s="106"/>
      <c r="E130" s="129"/>
      <c r="F130" s="106"/>
      <c r="I130" s="107"/>
      <c r="J130" s="107"/>
    </row>
    <row r="131" spans="1:10" x14ac:dyDescent="0.2">
      <c r="A131" s="106"/>
      <c r="B131" s="106"/>
      <c r="C131" s="106"/>
      <c r="D131" s="106"/>
      <c r="E131" s="129"/>
      <c r="F131" s="106"/>
      <c r="I131" s="107"/>
      <c r="J131" s="107"/>
    </row>
    <row r="132" spans="1:10" x14ac:dyDescent="0.2">
      <c r="A132" s="106"/>
      <c r="B132" s="106"/>
      <c r="C132" s="106"/>
      <c r="D132" s="106"/>
      <c r="E132" s="129"/>
      <c r="F132" s="106"/>
      <c r="I132" s="107"/>
      <c r="J132" s="107"/>
    </row>
    <row r="133" spans="1:10" x14ac:dyDescent="0.2">
      <c r="A133" s="106"/>
      <c r="B133" s="106"/>
      <c r="C133" s="106"/>
      <c r="D133" s="106"/>
      <c r="E133" s="129"/>
      <c r="F133" s="106"/>
      <c r="I133" s="107"/>
      <c r="J133" s="107"/>
    </row>
    <row r="134" spans="1:10" x14ac:dyDescent="0.2">
      <c r="A134" s="106"/>
      <c r="B134" s="106"/>
      <c r="C134" s="106"/>
      <c r="D134" s="106"/>
      <c r="E134" s="129"/>
      <c r="F134" s="106"/>
      <c r="I134" s="107"/>
      <c r="J134" s="107"/>
    </row>
    <row r="135" spans="1:10" x14ac:dyDescent="0.2">
      <c r="A135" s="106"/>
      <c r="B135" s="106"/>
      <c r="C135" s="106"/>
      <c r="D135" s="106"/>
      <c r="E135" s="129"/>
      <c r="F135" s="106"/>
      <c r="I135" s="107"/>
      <c r="J135" s="107"/>
    </row>
    <row r="136" spans="1:10" x14ac:dyDescent="0.2">
      <c r="A136" s="106"/>
      <c r="B136" s="106"/>
      <c r="C136" s="106"/>
      <c r="D136" s="106"/>
      <c r="E136" s="129"/>
      <c r="F136" s="106"/>
      <c r="I136" s="107"/>
      <c r="J136" s="107"/>
    </row>
    <row r="137" spans="1:10" x14ac:dyDescent="0.2">
      <c r="A137" s="106"/>
      <c r="B137" s="106"/>
      <c r="C137" s="106"/>
      <c r="D137" s="106"/>
      <c r="E137" s="129"/>
      <c r="F137" s="106"/>
      <c r="I137" s="107"/>
      <c r="J137" s="107"/>
    </row>
    <row r="138" spans="1:10" x14ac:dyDescent="0.2">
      <c r="A138" s="106"/>
      <c r="B138" s="106"/>
      <c r="C138" s="106"/>
      <c r="D138" s="106"/>
      <c r="E138" s="129"/>
      <c r="F138" s="106"/>
      <c r="I138" s="107"/>
      <c r="J138" s="107"/>
    </row>
    <row r="139" spans="1:10" x14ac:dyDescent="0.2">
      <c r="A139" s="106"/>
      <c r="B139" s="106"/>
      <c r="C139" s="106"/>
      <c r="D139" s="106"/>
      <c r="E139" s="129"/>
      <c r="F139" s="106"/>
      <c r="I139" s="107"/>
      <c r="J139" s="107"/>
    </row>
    <row r="140" spans="1:10" x14ac:dyDescent="0.2">
      <c r="A140" s="106"/>
      <c r="B140" s="106"/>
      <c r="C140" s="106"/>
      <c r="D140" s="106"/>
      <c r="E140" s="129"/>
      <c r="F140" s="106"/>
      <c r="I140" s="107"/>
      <c r="J140" s="107"/>
    </row>
    <row r="141" spans="1:10" x14ac:dyDescent="0.2">
      <c r="A141" s="106"/>
      <c r="B141" s="106"/>
      <c r="C141" s="106"/>
      <c r="D141" s="106"/>
      <c r="E141" s="129"/>
      <c r="F141" s="106"/>
      <c r="I141" s="107"/>
      <c r="J141" s="107"/>
    </row>
    <row r="142" spans="1:10" x14ac:dyDescent="0.2">
      <c r="A142" s="106"/>
      <c r="B142" s="106"/>
      <c r="C142" s="106"/>
      <c r="D142" s="106"/>
      <c r="E142" s="129"/>
      <c r="F142" s="106"/>
      <c r="I142" s="107"/>
      <c r="J142" s="107"/>
    </row>
    <row r="143" spans="1:10" x14ac:dyDescent="0.2">
      <c r="A143" s="106"/>
      <c r="B143" s="106"/>
      <c r="C143" s="106"/>
      <c r="D143" s="106"/>
      <c r="E143" s="129"/>
      <c r="F143" s="106"/>
      <c r="I143" s="107"/>
      <c r="J143" s="107"/>
    </row>
    <row r="144" spans="1:10" x14ac:dyDescent="0.2">
      <c r="A144" s="106"/>
      <c r="B144" s="106"/>
      <c r="C144" s="106"/>
      <c r="D144" s="106"/>
      <c r="E144" s="129"/>
      <c r="F144" s="106"/>
      <c r="I144" s="107"/>
      <c r="J144" s="107"/>
    </row>
    <row r="145" spans="1:10" x14ac:dyDescent="0.2">
      <c r="A145" s="106"/>
      <c r="B145" s="106"/>
      <c r="C145" s="106"/>
      <c r="D145" s="106"/>
      <c r="E145" s="129"/>
      <c r="F145" s="106"/>
      <c r="I145" s="107"/>
      <c r="J145" s="107"/>
    </row>
    <row r="146" spans="1:10" x14ac:dyDescent="0.2">
      <c r="A146" s="106"/>
      <c r="B146" s="106"/>
      <c r="C146" s="106"/>
      <c r="D146" s="106"/>
      <c r="E146" s="129"/>
      <c r="F146" s="106"/>
      <c r="I146" s="107"/>
      <c r="J146" s="107"/>
    </row>
    <row r="147" spans="1:10" x14ac:dyDescent="0.2">
      <c r="A147" s="106"/>
      <c r="B147" s="106"/>
      <c r="C147" s="106"/>
      <c r="D147" s="106"/>
      <c r="E147" s="129"/>
      <c r="F147" s="106"/>
      <c r="I147" s="107"/>
      <c r="J147" s="107"/>
    </row>
    <row r="148" spans="1:10" x14ac:dyDescent="0.2">
      <c r="A148" s="106"/>
      <c r="B148" s="106"/>
      <c r="C148" s="106"/>
      <c r="D148" s="106"/>
      <c r="E148" s="129"/>
      <c r="F148" s="106"/>
      <c r="I148" s="107"/>
      <c r="J148" s="107"/>
    </row>
    <row r="149" spans="1:10" x14ac:dyDescent="0.2">
      <c r="A149" s="106"/>
      <c r="B149" s="106"/>
      <c r="C149" s="106"/>
      <c r="D149" s="106"/>
      <c r="E149" s="129"/>
      <c r="F149" s="106"/>
      <c r="I149" s="107"/>
      <c r="J149" s="107"/>
    </row>
    <row r="150" spans="1:10" x14ac:dyDescent="0.2">
      <c r="A150" s="106"/>
      <c r="B150" s="106"/>
      <c r="C150" s="106"/>
      <c r="D150" s="106"/>
      <c r="E150" s="129"/>
      <c r="F150" s="106"/>
      <c r="I150" s="107"/>
      <c r="J150" s="107"/>
    </row>
    <row r="151" spans="1:10" x14ac:dyDescent="0.2">
      <c r="A151" s="106"/>
      <c r="B151" s="106"/>
      <c r="C151" s="106"/>
      <c r="D151" s="106"/>
      <c r="E151" s="129"/>
      <c r="F151" s="106"/>
      <c r="I151" s="107"/>
      <c r="J151" s="107"/>
    </row>
    <row r="152" spans="1:10" x14ac:dyDescent="0.2">
      <c r="A152" s="106"/>
      <c r="B152" s="106"/>
      <c r="C152" s="106"/>
      <c r="D152" s="106"/>
      <c r="E152" s="129"/>
      <c r="F152" s="106"/>
      <c r="I152" s="107"/>
      <c r="J152" s="107"/>
    </row>
    <row r="153" spans="1:10" x14ac:dyDescent="0.2">
      <c r="A153" s="106"/>
      <c r="B153" s="106"/>
      <c r="C153" s="106"/>
      <c r="D153" s="106"/>
      <c r="E153" s="129"/>
      <c r="F153" s="106"/>
      <c r="I153" s="107"/>
      <c r="J153" s="107"/>
    </row>
    <row r="154" spans="1:10" x14ac:dyDescent="0.2">
      <c r="A154" s="106"/>
      <c r="B154" s="106"/>
      <c r="C154" s="106"/>
      <c r="D154" s="106"/>
      <c r="E154" s="129"/>
      <c r="F154" s="106"/>
      <c r="I154" s="107"/>
      <c r="J154" s="107"/>
    </row>
    <row r="155" spans="1:10" x14ac:dyDescent="0.2">
      <c r="A155" s="106"/>
      <c r="B155" s="106"/>
      <c r="C155" s="106"/>
      <c r="D155" s="106"/>
      <c r="E155" s="129"/>
      <c r="F155" s="106"/>
      <c r="I155" s="107"/>
      <c r="J155" s="107"/>
    </row>
    <row r="156" spans="1:10" x14ac:dyDescent="0.2">
      <c r="A156" s="106"/>
      <c r="B156" s="106"/>
      <c r="C156" s="106"/>
      <c r="D156" s="106"/>
      <c r="E156" s="129"/>
      <c r="F156" s="106"/>
      <c r="I156" s="107"/>
      <c r="J156" s="107"/>
    </row>
    <row r="157" spans="1:10" x14ac:dyDescent="0.2">
      <c r="A157" s="106"/>
      <c r="B157" s="106"/>
      <c r="C157" s="106"/>
      <c r="D157" s="106"/>
      <c r="E157" s="129"/>
      <c r="F157" s="106"/>
      <c r="I157" s="107"/>
      <c r="J157" s="107"/>
    </row>
    <row r="158" spans="1:10" x14ac:dyDescent="0.2">
      <c r="A158" s="106"/>
      <c r="B158" s="106"/>
      <c r="C158" s="106"/>
      <c r="D158" s="106"/>
      <c r="E158" s="129"/>
      <c r="F158" s="106"/>
      <c r="I158" s="107"/>
      <c r="J158" s="107"/>
    </row>
    <row r="159" spans="1:10" x14ac:dyDescent="0.2">
      <c r="A159" s="106"/>
      <c r="B159" s="106"/>
      <c r="C159" s="106"/>
      <c r="D159" s="106"/>
      <c r="E159" s="129"/>
      <c r="F159" s="106"/>
      <c r="I159" s="107"/>
      <c r="J159" s="107"/>
    </row>
    <row r="160" spans="1:10" x14ac:dyDescent="0.2">
      <c r="A160" s="106"/>
      <c r="B160" s="106"/>
      <c r="C160" s="106"/>
      <c r="D160" s="106"/>
      <c r="E160" s="129"/>
      <c r="F160" s="106"/>
      <c r="I160" s="107"/>
      <c r="J160" s="107"/>
    </row>
    <row r="161" spans="1:10" x14ac:dyDescent="0.2">
      <c r="A161" s="106"/>
      <c r="B161" s="106"/>
      <c r="C161" s="106"/>
      <c r="D161" s="106"/>
      <c r="E161" s="129"/>
      <c r="F161" s="106"/>
      <c r="I161" s="107"/>
      <c r="J161" s="107"/>
    </row>
    <row r="162" spans="1:10" x14ac:dyDescent="0.2">
      <c r="A162" s="106"/>
      <c r="B162" s="106"/>
      <c r="C162" s="106"/>
      <c r="D162" s="106"/>
      <c r="E162" s="129"/>
      <c r="F162" s="106"/>
      <c r="I162" s="107"/>
      <c r="J162" s="107"/>
    </row>
    <row r="163" spans="1:10" x14ac:dyDescent="0.2">
      <c r="A163" s="106"/>
      <c r="B163" s="106"/>
      <c r="C163" s="106"/>
      <c r="D163" s="106"/>
      <c r="E163" s="129"/>
      <c r="F163" s="106"/>
      <c r="I163" s="107"/>
      <c r="J163" s="107"/>
    </row>
    <row r="164" spans="1:10" x14ac:dyDescent="0.2">
      <c r="A164" s="106"/>
      <c r="B164" s="106"/>
      <c r="C164" s="106"/>
      <c r="D164" s="106"/>
      <c r="E164" s="129"/>
      <c r="F164" s="106"/>
      <c r="I164" s="107"/>
      <c r="J164" s="107"/>
    </row>
    <row r="165" spans="1:10" x14ac:dyDescent="0.2">
      <c r="A165" s="106"/>
      <c r="B165" s="106"/>
      <c r="C165" s="106"/>
      <c r="D165" s="106"/>
      <c r="E165" s="129"/>
      <c r="F165" s="106"/>
      <c r="I165" s="107"/>
      <c r="J165" s="107"/>
    </row>
    <row r="166" spans="1:10" x14ac:dyDescent="0.2">
      <c r="A166" s="106"/>
      <c r="B166" s="106"/>
      <c r="C166" s="106"/>
      <c r="D166" s="106"/>
      <c r="E166" s="129"/>
      <c r="F166" s="106"/>
      <c r="I166" s="107"/>
      <c r="J166" s="107"/>
    </row>
    <row r="167" spans="1:10" x14ac:dyDescent="0.2">
      <c r="A167" s="106"/>
      <c r="B167" s="106"/>
      <c r="C167" s="106"/>
      <c r="D167" s="106"/>
      <c r="E167" s="129"/>
      <c r="F167" s="106"/>
      <c r="I167" s="107"/>
      <c r="J167" s="107"/>
    </row>
    <row r="168" spans="1:10" x14ac:dyDescent="0.2">
      <c r="A168" s="106"/>
      <c r="B168" s="106"/>
      <c r="C168" s="106"/>
      <c r="D168" s="106"/>
      <c r="E168" s="129"/>
      <c r="F168" s="106"/>
      <c r="I168" s="107"/>
      <c r="J168" s="107"/>
    </row>
    <row r="169" spans="1:10" x14ac:dyDescent="0.2">
      <c r="A169" s="106"/>
      <c r="B169" s="106"/>
      <c r="C169" s="106"/>
      <c r="D169" s="106"/>
      <c r="E169" s="129"/>
      <c r="F169" s="106"/>
      <c r="I169" s="107"/>
      <c r="J169" s="107"/>
    </row>
    <row r="170" spans="1:10" x14ac:dyDescent="0.2">
      <c r="A170" s="106"/>
      <c r="B170" s="106"/>
      <c r="C170" s="106"/>
      <c r="D170" s="106"/>
      <c r="E170" s="129"/>
      <c r="F170" s="106"/>
      <c r="I170" s="107"/>
      <c r="J170" s="107"/>
    </row>
    <row r="171" spans="1:10" x14ac:dyDescent="0.2">
      <c r="A171" s="106"/>
      <c r="B171" s="106"/>
      <c r="C171" s="106"/>
      <c r="D171" s="106"/>
      <c r="E171" s="129"/>
      <c r="F171" s="106"/>
      <c r="I171" s="107"/>
      <c r="J171" s="107"/>
    </row>
    <row r="172" spans="1:10" x14ac:dyDescent="0.2">
      <c r="A172" s="106"/>
      <c r="B172" s="106"/>
      <c r="C172" s="106"/>
      <c r="D172" s="106"/>
      <c r="E172" s="129"/>
      <c r="F172" s="106"/>
      <c r="I172" s="107"/>
      <c r="J172" s="107"/>
    </row>
    <row r="173" spans="1:10" x14ac:dyDescent="0.2">
      <c r="A173" s="106"/>
      <c r="B173" s="106"/>
      <c r="C173" s="106"/>
      <c r="D173" s="106"/>
      <c r="E173" s="129"/>
      <c r="F173" s="106"/>
      <c r="I173" s="107"/>
      <c r="J173" s="107"/>
    </row>
    <row r="174" spans="1:10" x14ac:dyDescent="0.2">
      <c r="A174" s="106"/>
      <c r="B174" s="106"/>
      <c r="C174" s="106"/>
      <c r="D174" s="106"/>
      <c r="E174" s="129"/>
      <c r="F174" s="106"/>
      <c r="I174" s="107"/>
      <c r="J174" s="107"/>
    </row>
    <row r="175" spans="1:10" x14ac:dyDescent="0.2">
      <c r="A175" s="106"/>
      <c r="B175" s="106"/>
      <c r="C175" s="106"/>
      <c r="D175" s="106"/>
      <c r="E175" s="129"/>
      <c r="F175" s="106"/>
      <c r="I175" s="107"/>
      <c r="J175" s="107"/>
    </row>
    <row r="176" spans="1:10" x14ac:dyDescent="0.2">
      <c r="A176" s="106"/>
      <c r="B176" s="106"/>
      <c r="C176" s="106"/>
      <c r="D176" s="106"/>
      <c r="E176" s="129"/>
      <c r="F176" s="106"/>
      <c r="I176" s="107"/>
      <c r="J176" s="107"/>
    </row>
    <row r="177" spans="1:10" x14ac:dyDescent="0.2">
      <c r="A177" s="106"/>
      <c r="B177" s="106"/>
      <c r="C177" s="106"/>
      <c r="D177" s="106"/>
      <c r="E177" s="129"/>
      <c r="F177" s="106"/>
      <c r="I177" s="107"/>
      <c r="J177" s="107"/>
    </row>
    <row r="178" spans="1:10" x14ac:dyDescent="0.2">
      <c r="A178" s="106"/>
      <c r="B178" s="106"/>
      <c r="C178" s="106"/>
      <c r="D178" s="106"/>
      <c r="E178" s="129"/>
      <c r="F178" s="106"/>
      <c r="I178" s="107"/>
      <c r="J178" s="107"/>
    </row>
    <row r="179" spans="1:10" x14ac:dyDescent="0.2">
      <c r="A179" s="106"/>
      <c r="B179" s="106"/>
      <c r="C179" s="106"/>
      <c r="D179" s="106"/>
      <c r="E179" s="129"/>
      <c r="F179" s="106"/>
      <c r="I179" s="107"/>
      <c r="J179" s="107"/>
    </row>
    <row r="180" spans="1:10" x14ac:dyDescent="0.2">
      <c r="A180" s="106"/>
      <c r="B180" s="106"/>
      <c r="C180" s="106"/>
      <c r="D180" s="106"/>
      <c r="E180" s="129"/>
      <c r="F180" s="106"/>
      <c r="I180" s="107"/>
      <c r="J180" s="107"/>
    </row>
    <row r="181" spans="1:10" x14ac:dyDescent="0.2">
      <c r="A181" s="106"/>
      <c r="B181" s="106"/>
      <c r="C181" s="106"/>
      <c r="D181" s="106"/>
      <c r="E181" s="129"/>
      <c r="F181" s="106"/>
      <c r="I181" s="107"/>
      <c r="J181" s="107"/>
    </row>
    <row r="182" spans="1:10" x14ac:dyDescent="0.2">
      <c r="A182" s="106"/>
      <c r="B182" s="106"/>
      <c r="C182" s="106"/>
      <c r="D182" s="106"/>
      <c r="E182" s="129"/>
      <c r="F182" s="106"/>
      <c r="I182" s="107"/>
      <c r="J182" s="107"/>
    </row>
    <row r="183" spans="1:10" x14ac:dyDescent="0.2">
      <c r="A183" s="106"/>
      <c r="B183" s="106"/>
      <c r="C183" s="106"/>
      <c r="D183" s="106"/>
      <c r="E183" s="129"/>
      <c r="F183" s="106"/>
      <c r="I183" s="107"/>
      <c r="J183" s="107"/>
    </row>
    <row r="184" spans="1:10" x14ac:dyDescent="0.2">
      <c r="A184" s="106"/>
      <c r="B184" s="106"/>
      <c r="C184" s="106"/>
      <c r="D184" s="106"/>
      <c r="E184" s="129"/>
      <c r="F184" s="106"/>
      <c r="I184" s="107"/>
      <c r="J184" s="107"/>
    </row>
    <row r="185" spans="1:10" x14ac:dyDescent="0.2">
      <c r="A185" s="106"/>
      <c r="B185" s="106"/>
      <c r="C185" s="106"/>
      <c r="D185" s="106"/>
      <c r="E185" s="129"/>
      <c r="F185" s="106"/>
      <c r="I185" s="107"/>
      <c r="J185" s="107"/>
    </row>
    <row r="186" spans="1:10" x14ac:dyDescent="0.2">
      <c r="A186" s="106"/>
      <c r="B186" s="106"/>
      <c r="C186" s="106"/>
      <c r="D186" s="106"/>
      <c r="E186" s="129"/>
      <c r="F186" s="106"/>
      <c r="I186" s="107"/>
      <c r="J186" s="107"/>
    </row>
    <row r="187" spans="1:10" x14ac:dyDescent="0.2">
      <c r="A187" s="106"/>
      <c r="B187" s="106"/>
      <c r="C187" s="106"/>
      <c r="D187" s="106"/>
      <c r="E187" s="129"/>
      <c r="F187" s="106"/>
      <c r="I187" s="107"/>
      <c r="J187" s="107"/>
    </row>
    <row r="188" spans="1:10" x14ac:dyDescent="0.2">
      <c r="A188" s="106"/>
      <c r="B188" s="106"/>
      <c r="C188" s="106"/>
      <c r="D188" s="106"/>
      <c r="E188" s="129"/>
      <c r="F188" s="106"/>
      <c r="I188" s="107"/>
      <c r="J188" s="107"/>
    </row>
    <row r="189" spans="1:10" x14ac:dyDescent="0.2">
      <c r="A189" s="106"/>
      <c r="B189" s="106"/>
      <c r="C189" s="106"/>
      <c r="D189" s="106"/>
      <c r="E189" s="129"/>
      <c r="F189" s="106"/>
      <c r="I189" s="107"/>
      <c r="J189" s="107"/>
    </row>
    <row r="190" spans="1:10" x14ac:dyDescent="0.2">
      <c r="A190" s="106"/>
      <c r="B190" s="106"/>
      <c r="C190" s="106"/>
      <c r="D190" s="106"/>
      <c r="E190" s="129"/>
      <c r="F190" s="106"/>
      <c r="I190" s="107"/>
      <c r="J190" s="107"/>
    </row>
    <row r="191" spans="1:10" x14ac:dyDescent="0.2">
      <c r="A191" s="106"/>
      <c r="B191" s="106"/>
      <c r="C191" s="106"/>
      <c r="D191" s="106"/>
      <c r="E191" s="129"/>
      <c r="F191" s="106"/>
      <c r="I191" s="107"/>
      <c r="J191" s="107"/>
    </row>
    <row r="192" spans="1:10" x14ac:dyDescent="0.2">
      <c r="A192" s="106"/>
      <c r="B192" s="106"/>
      <c r="C192" s="106"/>
      <c r="D192" s="106"/>
      <c r="E192" s="129"/>
      <c r="F192" s="106"/>
      <c r="I192" s="107"/>
      <c r="J192" s="107"/>
    </row>
    <row r="193" spans="1:10" x14ac:dyDescent="0.2">
      <c r="A193" s="106"/>
      <c r="B193" s="106"/>
      <c r="C193" s="106"/>
      <c r="D193" s="106"/>
      <c r="E193" s="129"/>
      <c r="F193" s="106"/>
      <c r="I193" s="107"/>
      <c r="J193" s="107"/>
    </row>
    <row r="194" spans="1:10" x14ac:dyDescent="0.2">
      <c r="A194" s="106"/>
      <c r="B194" s="106"/>
      <c r="C194" s="106"/>
      <c r="D194" s="106"/>
      <c r="E194" s="129"/>
      <c r="F194" s="106"/>
      <c r="I194" s="107"/>
      <c r="J194" s="107"/>
    </row>
    <row r="195" spans="1:10" x14ac:dyDescent="0.2">
      <c r="A195" s="106"/>
      <c r="B195" s="106"/>
      <c r="C195" s="106"/>
      <c r="D195" s="106"/>
      <c r="E195" s="129"/>
      <c r="F195" s="106"/>
      <c r="I195" s="107"/>
      <c r="J195" s="107"/>
    </row>
    <row r="196" spans="1:10" x14ac:dyDescent="0.2">
      <c r="A196" s="106"/>
      <c r="B196" s="106"/>
      <c r="C196" s="106"/>
      <c r="D196" s="106"/>
      <c r="E196" s="129"/>
      <c r="F196" s="106"/>
      <c r="I196" s="107"/>
      <c r="J196" s="107"/>
    </row>
    <row r="197" spans="1:10" x14ac:dyDescent="0.2">
      <c r="A197" s="106"/>
      <c r="B197" s="106"/>
      <c r="C197" s="106"/>
      <c r="D197" s="106"/>
      <c r="E197" s="129"/>
      <c r="F197" s="106"/>
      <c r="I197" s="107"/>
      <c r="J197" s="107"/>
    </row>
    <row r="198" spans="1:10" x14ac:dyDescent="0.2">
      <c r="A198" s="106"/>
      <c r="B198" s="106"/>
      <c r="C198" s="106"/>
      <c r="D198" s="106"/>
      <c r="E198" s="129"/>
      <c r="F198" s="106"/>
      <c r="I198" s="107"/>
      <c r="J198" s="107"/>
    </row>
    <row r="199" spans="1:10" x14ac:dyDescent="0.2">
      <c r="A199" s="106"/>
      <c r="B199" s="106"/>
      <c r="C199" s="106"/>
      <c r="D199" s="106"/>
      <c r="E199" s="129"/>
      <c r="F199" s="106"/>
      <c r="I199" s="107"/>
      <c r="J199" s="107"/>
    </row>
    <row r="200" spans="1:10" x14ac:dyDescent="0.2">
      <c r="A200" s="106"/>
      <c r="B200" s="106"/>
      <c r="C200" s="106"/>
      <c r="D200" s="106"/>
      <c r="E200" s="129"/>
      <c r="F200" s="106"/>
      <c r="I200" s="107"/>
      <c r="J200" s="107"/>
    </row>
    <row r="201" spans="1:10" x14ac:dyDescent="0.2">
      <c r="A201" s="106"/>
      <c r="B201" s="106"/>
      <c r="C201" s="106"/>
      <c r="D201" s="106"/>
      <c r="E201" s="129"/>
      <c r="F201" s="106"/>
      <c r="I201" s="107"/>
      <c r="J201" s="107"/>
    </row>
    <row r="202" spans="1:10" x14ac:dyDescent="0.2">
      <c r="A202" s="106"/>
      <c r="B202" s="106"/>
      <c r="C202" s="106"/>
      <c r="D202" s="106"/>
      <c r="E202" s="129"/>
      <c r="F202" s="106"/>
      <c r="I202" s="107"/>
      <c r="J202" s="107"/>
    </row>
    <row r="203" spans="1:10" x14ac:dyDescent="0.2">
      <c r="A203" s="106"/>
      <c r="B203" s="106"/>
      <c r="C203" s="106"/>
      <c r="D203" s="106"/>
      <c r="E203" s="129"/>
      <c r="F203" s="106"/>
      <c r="I203" s="107"/>
      <c r="J203" s="107"/>
    </row>
    <row r="204" spans="1:10" x14ac:dyDescent="0.2">
      <c r="A204" s="106"/>
      <c r="B204" s="106"/>
      <c r="C204" s="106"/>
      <c r="D204" s="106"/>
      <c r="E204" s="129"/>
      <c r="F204" s="106"/>
      <c r="I204" s="107"/>
      <c r="J204" s="107"/>
    </row>
    <row r="205" spans="1:10" x14ac:dyDescent="0.2">
      <c r="A205" s="106"/>
      <c r="B205" s="106"/>
      <c r="C205" s="106"/>
      <c r="D205" s="106"/>
      <c r="E205" s="129"/>
      <c r="F205" s="106"/>
      <c r="I205" s="107"/>
      <c r="J205" s="107"/>
    </row>
    <row r="206" spans="1:10" x14ac:dyDescent="0.2">
      <c r="A206" s="106"/>
      <c r="B206" s="106"/>
      <c r="C206" s="106"/>
      <c r="D206" s="106"/>
      <c r="E206" s="129"/>
      <c r="F206" s="106"/>
      <c r="I206" s="107"/>
      <c r="J206" s="107"/>
    </row>
    <row r="207" spans="1:10" x14ac:dyDescent="0.2">
      <c r="A207" s="106"/>
      <c r="B207" s="106"/>
      <c r="C207" s="106"/>
      <c r="D207" s="106"/>
      <c r="E207" s="129"/>
      <c r="F207" s="106"/>
      <c r="I207" s="107"/>
      <c r="J207" s="107"/>
    </row>
    <row r="208" spans="1:10" x14ac:dyDescent="0.2">
      <c r="A208" s="106"/>
      <c r="B208" s="106"/>
      <c r="C208" s="106"/>
      <c r="D208" s="106"/>
      <c r="E208" s="129"/>
      <c r="F208" s="106"/>
      <c r="I208" s="107"/>
      <c r="J208" s="107"/>
    </row>
    <row r="209" spans="1:10" x14ac:dyDescent="0.2">
      <c r="A209" s="106"/>
      <c r="B209" s="106"/>
      <c r="C209" s="106"/>
      <c r="D209" s="106"/>
      <c r="E209" s="129"/>
      <c r="F209" s="106"/>
      <c r="I209" s="107"/>
      <c r="J209" s="107"/>
    </row>
    <row r="210" spans="1:10" x14ac:dyDescent="0.2">
      <c r="A210" s="106"/>
      <c r="B210" s="106"/>
      <c r="C210" s="106"/>
      <c r="D210" s="106"/>
      <c r="E210" s="129"/>
      <c r="F210" s="106"/>
      <c r="I210" s="107"/>
      <c r="J210" s="107"/>
    </row>
    <row r="211" spans="1:10" x14ac:dyDescent="0.2">
      <c r="A211" s="106"/>
      <c r="B211" s="106"/>
      <c r="C211" s="106"/>
      <c r="D211" s="106"/>
      <c r="E211" s="129"/>
      <c r="F211" s="106"/>
      <c r="I211" s="107"/>
      <c r="J211" s="107"/>
    </row>
    <row r="212" spans="1:10" x14ac:dyDescent="0.2">
      <c r="A212" s="106"/>
      <c r="B212" s="106"/>
      <c r="C212" s="106"/>
      <c r="D212" s="106"/>
      <c r="E212" s="129"/>
      <c r="F212" s="106"/>
      <c r="I212" s="107"/>
      <c r="J212" s="107"/>
    </row>
    <row r="213" spans="1:10" x14ac:dyDescent="0.2">
      <c r="A213" s="106"/>
      <c r="B213" s="106"/>
      <c r="C213" s="106"/>
      <c r="D213" s="106"/>
      <c r="E213" s="129"/>
      <c r="F213" s="106"/>
      <c r="I213" s="107"/>
      <c r="J213" s="107"/>
    </row>
    <row r="214" spans="1:10" x14ac:dyDescent="0.2">
      <c r="A214" s="106"/>
      <c r="B214" s="106"/>
      <c r="C214" s="106"/>
      <c r="D214" s="106"/>
      <c r="E214" s="129"/>
      <c r="F214" s="106"/>
      <c r="I214" s="107"/>
      <c r="J214" s="107"/>
    </row>
    <row r="215" spans="1:10" x14ac:dyDescent="0.2">
      <c r="A215" s="106"/>
      <c r="B215" s="106"/>
      <c r="C215" s="106"/>
      <c r="D215" s="106"/>
      <c r="E215" s="129"/>
      <c r="F215" s="106"/>
      <c r="I215" s="107"/>
      <c r="J215" s="107"/>
    </row>
    <row r="216" spans="1:10" x14ac:dyDescent="0.2">
      <c r="A216" s="106"/>
      <c r="B216" s="106"/>
      <c r="C216" s="106"/>
      <c r="D216" s="106"/>
      <c r="E216" s="129"/>
      <c r="F216" s="106"/>
      <c r="I216" s="107"/>
      <c r="J216" s="107"/>
    </row>
    <row r="217" spans="1:10" x14ac:dyDescent="0.2">
      <c r="A217" s="106"/>
      <c r="B217" s="106"/>
      <c r="C217" s="106"/>
      <c r="D217" s="106"/>
      <c r="E217" s="129"/>
      <c r="F217" s="106"/>
      <c r="I217" s="107"/>
      <c r="J217" s="107"/>
    </row>
    <row r="218" spans="1:10" x14ac:dyDescent="0.2">
      <c r="A218" s="106"/>
      <c r="B218" s="106"/>
      <c r="C218" s="106"/>
      <c r="D218" s="106"/>
      <c r="E218" s="129"/>
      <c r="F218" s="106"/>
      <c r="I218" s="107"/>
      <c r="J218" s="107"/>
    </row>
    <row r="219" spans="1:10" x14ac:dyDescent="0.2">
      <c r="A219" s="106"/>
      <c r="B219" s="106"/>
      <c r="C219" s="106"/>
      <c r="D219" s="106"/>
      <c r="E219" s="129"/>
      <c r="F219" s="106"/>
      <c r="I219" s="107"/>
      <c r="J219" s="107"/>
    </row>
    <row r="220" spans="1:10" x14ac:dyDescent="0.2">
      <c r="A220" s="106"/>
      <c r="B220" s="106"/>
      <c r="C220" s="106"/>
      <c r="D220" s="106"/>
      <c r="E220" s="129"/>
      <c r="F220" s="106"/>
      <c r="I220" s="107"/>
      <c r="J220" s="107"/>
    </row>
    <row r="221" spans="1:10" x14ac:dyDescent="0.2">
      <c r="A221" s="106"/>
      <c r="B221" s="106"/>
      <c r="C221" s="106"/>
      <c r="D221" s="106"/>
      <c r="E221" s="129"/>
      <c r="F221" s="106"/>
      <c r="I221" s="107"/>
      <c r="J221" s="107"/>
    </row>
    <row r="222" spans="1:10" x14ac:dyDescent="0.2">
      <c r="A222" s="106"/>
      <c r="B222" s="106"/>
      <c r="C222" s="106"/>
      <c r="D222" s="106"/>
      <c r="E222" s="129"/>
      <c r="F222" s="106"/>
      <c r="I222" s="107"/>
      <c r="J222" s="107"/>
    </row>
    <row r="223" spans="1:10" x14ac:dyDescent="0.2">
      <c r="A223" s="106"/>
      <c r="B223" s="106"/>
      <c r="C223" s="106"/>
      <c r="D223" s="106"/>
      <c r="E223" s="129"/>
      <c r="F223" s="106"/>
      <c r="I223" s="107"/>
      <c r="J223" s="107"/>
    </row>
    <row r="224" spans="1:10" x14ac:dyDescent="0.2">
      <c r="A224" s="106"/>
      <c r="B224" s="106"/>
      <c r="C224" s="106"/>
      <c r="D224" s="106"/>
      <c r="E224" s="129"/>
      <c r="F224" s="106"/>
      <c r="I224" s="107"/>
      <c r="J224" s="107"/>
    </row>
    <row r="225" spans="1:10" x14ac:dyDescent="0.2">
      <c r="A225" s="106"/>
      <c r="B225" s="106"/>
      <c r="C225" s="106"/>
      <c r="D225" s="106"/>
      <c r="E225" s="129"/>
      <c r="F225" s="106"/>
      <c r="I225" s="107"/>
      <c r="J225" s="107"/>
    </row>
    <row r="226" spans="1:10" x14ac:dyDescent="0.2">
      <c r="A226" s="106"/>
      <c r="B226" s="106"/>
      <c r="C226" s="106"/>
      <c r="D226" s="106"/>
      <c r="E226" s="129"/>
      <c r="F226" s="106"/>
      <c r="I226" s="107"/>
      <c r="J226" s="107"/>
    </row>
    <row r="227" spans="1:10" x14ac:dyDescent="0.2">
      <c r="A227" s="106"/>
      <c r="B227" s="106"/>
      <c r="C227" s="106"/>
      <c r="D227" s="106"/>
      <c r="E227" s="129"/>
      <c r="F227" s="106"/>
      <c r="I227" s="107"/>
      <c r="J227" s="107"/>
    </row>
    <row r="228" spans="1:10" x14ac:dyDescent="0.2">
      <c r="A228" s="106"/>
      <c r="B228" s="106"/>
      <c r="C228" s="106"/>
      <c r="D228" s="106"/>
      <c r="E228" s="129"/>
      <c r="F228" s="106"/>
      <c r="I228" s="107"/>
      <c r="J228" s="107"/>
    </row>
    <row r="229" spans="1:10" x14ac:dyDescent="0.2">
      <c r="A229" s="106"/>
      <c r="B229" s="106"/>
      <c r="C229" s="106"/>
      <c r="D229" s="106"/>
      <c r="E229" s="129"/>
      <c r="F229" s="106"/>
      <c r="I229" s="107"/>
      <c r="J229" s="107"/>
    </row>
    <row r="230" spans="1:10" x14ac:dyDescent="0.2">
      <c r="A230" s="106"/>
      <c r="B230" s="106"/>
      <c r="C230" s="106"/>
      <c r="D230" s="106"/>
      <c r="E230" s="129"/>
      <c r="F230" s="106"/>
      <c r="I230" s="107"/>
      <c r="J230" s="107"/>
    </row>
    <row r="231" spans="1:10" x14ac:dyDescent="0.2">
      <c r="A231" s="106"/>
      <c r="B231" s="106"/>
      <c r="C231" s="106"/>
      <c r="D231" s="106"/>
      <c r="E231" s="129"/>
      <c r="F231" s="106"/>
      <c r="I231" s="107"/>
      <c r="J231" s="107"/>
    </row>
    <row r="232" spans="1:10" x14ac:dyDescent="0.2">
      <c r="A232" s="106"/>
      <c r="B232" s="106"/>
      <c r="C232" s="106"/>
      <c r="D232" s="106"/>
      <c r="E232" s="129"/>
      <c r="F232" s="106"/>
      <c r="I232" s="107"/>
      <c r="J232" s="107"/>
    </row>
    <row r="233" spans="1:10" x14ac:dyDescent="0.2">
      <c r="A233" s="106"/>
      <c r="B233" s="106"/>
      <c r="C233" s="106"/>
      <c r="D233" s="106"/>
      <c r="E233" s="129"/>
      <c r="F233" s="106"/>
      <c r="I233" s="107"/>
      <c r="J233" s="107"/>
    </row>
    <row r="234" spans="1:10" x14ac:dyDescent="0.2">
      <c r="A234" s="106"/>
      <c r="B234" s="106"/>
      <c r="C234" s="106"/>
      <c r="D234" s="106"/>
      <c r="E234" s="129"/>
      <c r="F234" s="106"/>
      <c r="I234" s="107"/>
      <c r="J234" s="107"/>
    </row>
    <row r="235" spans="1:10" x14ac:dyDescent="0.2">
      <c r="A235" s="106"/>
      <c r="B235" s="106"/>
      <c r="C235" s="106"/>
      <c r="D235" s="106"/>
      <c r="E235" s="129"/>
      <c r="F235" s="106"/>
      <c r="I235" s="107"/>
      <c r="J235" s="107"/>
    </row>
    <row r="236" spans="1:10" x14ac:dyDescent="0.2">
      <c r="A236" s="106"/>
      <c r="B236" s="106"/>
      <c r="C236" s="106"/>
      <c r="D236" s="106"/>
      <c r="E236" s="129"/>
      <c r="F236" s="106"/>
      <c r="I236" s="107"/>
      <c r="J236" s="107"/>
    </row>
    <row r="237" spans="1:10" x14ac:dyDescent="0.2">
      <c r="A237" s="106"/>
      <c r="B237" s="106"/>
      <c r="C237" s="106"/>
      <c r="D237" s="106"/>
      <c r="E237" s="129"/>
      <c r="F237" s="106"/>
      <c r="I237" s="107"/>
      <c r="J237" s="107"/>
    </row>
    <row r="238" spans="1:10" x14ac:dyDescent="0.2">
      <c r="A238" s="106"/>
      <c r="B238" s="106"/>
      <c r="C238" s="106"/>
      <c r="D238" s="106"/>
      <c r="E238" s="129"/>
      <c r="F238" s="106"/>
      <c r="I238" s="107"/>
      <c r="J238" s="107"/>
    </row>
    <row r="239" spans="1:10" x14ac:dyDescent="0.2">
      <c r="A239" s="106"/>
      <c r="B239" s="106"/>
      <c r="C239" s="106"/>
      <c r="D239" s="106"/>
      <c r="E239" s="129"/>
      <c r="F239" s="106"/>
      <c r="I239" s="107"/>
      <c r="J239" s="107"/>
    </row>
    <row r="240" spans="1:10" x14ac:dyDescent="0.2">
      <c r="A240" s="106"/>
      <c r="B240" s="106"/>
      <c r="C240" s="106"/>
      <c r="D240" s="106"/>
      <c r="E240" s="129"/>
      <c r="F240" s="106"/>
      <c r="I240" s="107"/>
      <c r="J240" s="107"/>
    </row>
    <row r="241" spans="1:10" x14ac:dyDescent="0.2">
      <c r="A241" s="106"/>
      <c r="B241" s="106"/>
      <c r="C241" s="106"/>
      <c r="D241" s="106"/>
      <c r="E241" s="129"/>
      <c r="F241" s="106"/>
      <c r="I241" s="107"/>
      <c r="J241" s="107"/>
    </row>
    <row r="242" spans="1:10" x14ac:dyDescent="0.2">
      <c r="A242" s="106"/>
      <c r="B242" s="106"/>
      <c r="C242" s="106"/>
      <c r="D242" s="106"/>
      <c r="E242" s="129"/>
      <c r="F242" s="106"/>
      <c r="I242" s="107"/>
      <c r="J242" s="107"/>
    </row>
    <row r="243" spans="1:10" x14ac:dyDescent="0.2">
      <c r="A243" s="106"/>
      <c r="B243" s="106"/>
      <c r="C243" s="106"/>
      <c r="D243" s="106"/>
      <c r="E243" s="129"/>
      <c r="F243" s="106"/>
      <c r="I243" s="107"/>
      <c r="J243" s="107"/>
    </row>
    <row r="244" spans="1:10" x14ac:dyDescent="0.2">
      <c r="A244" s="106"/>
      <c r="B244" s="106"/>
      <c r="C244" s="106"/>
      <c r="D244" s="106"/>
      <c r="E244" s="129"/>
      <c r="F244" s="106"/>
      <c r="I244" s="107"/>
      <c r="J244" s="107"/>
    </row>
    <row r="245" spans="1:10" x14ac:dyDescent="0.2">
      <c r="A245" s="106"/>
      <c r="B245" s="106"/>
      <c r="C245" s="106"/>
      <c r="D245" s="106"/>
      <c r="E245" s="129"/>
      <c r="F245" s="106"/>
      <c r="I245" s="107"/>
      <c r="J245" s="107"/>
    </row>
    <row r="246" spans="1:10" x14ac:dyDescent="0.2">
      <c r="A246" s="106"/>
      <c r="B246" s="106"/>
      <c r="C246" s="106"/>
      <c r="D246" s="106"/>
      <c r="E246" s="129"/>
      <c r="F246" s="106"/>
      <c r="I246" s="107"/>
      <c r="J246" s="107"/>
    </row>
    <row r="247" spans="1:10" x14ac:dyDescent="0.2">
      <c r="A247" s="106"/>
      <c r="B247" s="106"/>
      <c r="C247" s="106"/>
      <c r="D247" s="106"/>
      <c r="E247" s="129"/>
      <c r="F247" s="106"/>
      <c r="I247" s="107"/>
      <c r="J247" s="107"/>
    </row>
    <row r="248" spans="1:10" x14ac:dyDescent="0.2">
      <c r="A248" s="106"/>
      <c r="B248" s="106"/>
      <c r="C248" s="106"/>
      <c r="D248" s="106"/>
      <c r="E248" s="129"/>
      <c r="F248" s="106"/>
      <c r="I248" s="107"/>
      <c r="J248" s="107"/>
    </row>
    <row r="249" spans="1:10" x14ac:dyDescent="0.2">
      <c r="A249" s="106"/>
      <c r="B249" s="106"/>
      <c r="C249" s="106"/>
      <c r="D249" s="106"/>
      <c r="E249" s="129"/>
      <c r="F249" s="106"/>
      <c r="I249" s="107"/>
      <c r="J249" s="107"/>
    </row>
    <row r="250" spans="1:10" x14ac:dyDescent="0.2">
      <c r="A250" s="106"/>
      <c r="B250" s="106"/>
      <c r="C250" s="106"/>
      <c r="D250" s="106"/>
      <c r="E250" s="129"/>
      <c r="F250" s="106"/>
      <c r="I250" s="107"/>
      <c r="J250" s="107"/>
    </row>
    <row r="251" spans="1:10" x14ac:dyDescent="0.2">
      <c r="A251" s="106"/>
      <c r="B251" s="106"/>
      <c r="C251" s="106"/>
      <c r="D251" s="106"/>
      <c r="E251" s="129"/>
      <c r="F251" s="106"/>
      <c r="I251" s="107"/>
      <c r="J251" s="107"/>
    </row>
    <row r="252" spans="1:10" x14ac:dyDescent="0.2">
      <c r="A252" s="106"/>
      <c r="B252" s="106"/>
      <c r="C252" s="106"/>
      <c r="D252" s="106"/>
      <c r="E252" s="129"/>
      <c r="F252" s="106"/>
      <c r="I252" s="107"/>
      <c r="J252" s="107"/>
    </row>
    <row r="253" spans="1:10" x14ac:dyDescent="0.2">
      <c r="A253" s="106"/>
      <c r="B253" s="106"/>
      <c r="C253" s="106"/>
      <c r="D253" s="106"/>
      <c r="E253" s="129"/>
      <c r="F253" s="106"/>
      <c r="I253" s="107"/>
      <c r="J253" s="107"/>
    </row>
    <row r="254" spans="1:10" x14ac:dyDescent="0.2">
      <c r="A254" s="106"/>
      <c r="B254" s="106"/>
      <c r="C254" s="106"/>
      <c r="D254" s="106"/>
      <c r="E254" s="129"/>
      <c r="F254" s="106"/>
      <c r="I254" s="107"/>
      <c r="J254" s="107"/>
    </row>
    <row r="255" spans="1:10" x14ac:dyDescent="0.2">
      <c r="A255" s="106"/>
      <c r="B255" s="106"/>
      <c r="C255" s="106"/>
      <c r="D255" s="106"/>
      <c r="E255" s="129"/>
      <c r="F255" s="106"/>
      <c r="I255" s="107"/>
      <c r="J255" s="107"/>
    </row>
    <row r="256" spans="1:10" x14ac:dyDescent="0.2">
      <c r="A256" s="106"/>
      <c r="B256" s="106"/>
      <c r="C256" s="106"/>
      <c r="D256" s="106"/>
      <c r="E256" s="129"/>
      <c r="F256" s="106"/>
      <c r="I256" s="107"/>
      <c r="J256" s="107"/>
    </row>
    <row r="257" spans="1:10" x14ac:dyDescent="0.2">
      <c r="A257" s="106"/>
      <c r="B257" s="106"/>
      <c r="C257" s="106"/>
      <c r="D257" s="106"/>
      <c r="E257" s="129"/>
      <c r="F257" s="106"/>
      <c r="I257" s="107"/>
      <c r="J257" s="107"/>
    </row>
    <row r="258" spans="1:10" x14ac:dyDescent="0.2">
      <c r="A258" s="106"/>
      <c r="B258" s="106"/>
      <c r="C258" s="106"/>
      <c r="D258" s="106"/>
      <c r="E258" s="129"/>
      <c r="F258" s="106"/>
      <c r="I258" s="107"/>
      <c r="J258" s="107"/>
    </row>
    <row r="259" spans="1:10" x14ac:dyDescent="0.2">
      <c r="A259" s="106"/>
      <c r="B259" s="106"/>
      <c r="C259" s="106"/>
      <c r="D259" s="106"/>
      <c r="E259" s="129"/>
      <c r="F259" s="106"/>
      <c r="I259" s="107"/>
      <c r="J259" s="107"/>
    </row>
    <row r="260" spans="1:10" x14ac:dyDescent="0.2">
      <c r="A260" s="106"/>
      <c r="B260" s="106"/>
      <c r="C260" s="106"/>
      <c r="D260" s="106"/>
      <c r="E260" s="129"/>
      <c r="F260" s="106"/>
      <c r="I260" s="107"/>
      <c r="J260" s="107"/>
    </row>
    <row r="261" spans="1:10" x14ac:dyDescent="0.2">
      <c r="A261" s="106"/>
      <c r="B261" s="106"/>
      <c r="C261" s="106"/>
      <c r="D261" s="106"/>
      <c r="E261" s="129"/>
      <c r="F261" s="106"/>
      <c r="I261" s="107"/>
      <c r="J261" s="107"/>
    </row>
    <row r="262" spans="1:10" x14ac:dyDescent="0.2">
      <c r="A262" s="106"/>
      <c r="B262" s="106"/>
      <c r="C262" s="106"/>
      <c r="D262" s="106"/>
      <c r="E262" s="129"/>
      <c r="F262" s="106"/>
      <c r="I262" s="107"/>
      <c r="J262" s="107"/>
    </row>
    <row r="263" spans="1:10" x14ac:dyDescent="0.2">
      <c r="A263" s="106"/>
      <c r="B263" s="106"/>
      <c r="C263" s="106"/>
      <c r="D263" s="106"/>
      <c r="E263" s="129"/>
      <c r="F263" s="106"/>
      <c r="I263" s="107"/>
      <c r="J263" s="107"/>
    </row>
    <row r="264" spans="1:10" x14ac:dyDescent="0.2">
      <c r="A264" s="106"/>
      <c r="B264" s="106"/>
      <c r="C264" s="106"/>
      <c r="D264" s="106"/>
      <c r="E264" s="129"/>
      <c r="F264" s="106"/>
      <c r="I264" s="107"/>
      <c r="J264" s="107"/>
    </row>
    <row r="265" spans="1:10" x14ac:dyDescent="0.2">
      <c r="A265" s="106"/>
      <c r="B265" s="106"/>
      <c r="C265" s="106"/>
      <c r="D265" s="106"/>
      <c r="E265" s="129"/>
      <c r="F265" s="106"/>
      <c r="I265" s="107"/>
      <c r="J265" s="107"/>
    </row>
    <row r="266" spans="1:10" x14ac:dyDescent="0.2">
      <c r="A266" s="106"/>
      <c r="B266" s="106"/>
      <c r="C266" s="106"/>
      <c r="D266" s="106"/>
      <c r="E266" s="129"/>
      <c r="F266" s="106"/>
      <c r="I266" s="107"/>
      <c r="J266" s="107"/>
    </row>
    <row r="267" spans="1:10" x14ac:dyDescent="0.2">
      <c r="A267" s="106"/>
      <c r="B267" s="106"/>
      <c r="C267" s="106"/>
      <c r="D267" s="106"/>
      <c r="E267" s="129"/>
      <c r="F267" s="106"/>
      <c r="I267" s="107"/>
      <c r="J267" s="107"/>
    </row>
    <row r="268" spans="1:10" x14ac:dyDescent="0.2">
      <c r="A268" s="106"/>
      <c r="B268" s="106"/>
      <c r="C268" s="106"/>
      <c r="D268" s="106"/>
      <c r="E268" s="129"/>
      <c r="F268" s="106"/>
      <c r="I268" s="107"/>
      <c r="J268" s="107"/>
    </row>
    <row r="269" spans="1:10" x14ac:dyDescent="0.2">
      <c r="A269" s="106"/>
      <c r="B269" s="106"/>
      <c r="C269" s="106"/>
      <c r="D269" s="106"/>
      <c r="E269" s="129"/>
      <c r="F269" s="106"/>
      <c r="I269" s="107"/>
      <c r="J269" s="107"/>
    </row>
    <row r="270" spans="1:10" x14ac:dyDescent="0.2">
      <c r="A270" s="106"/>
      <c r="B270" s="106"/>
      <c r="C270" s="106"/>
      <c r="D270" s="106"/>
      <c r="E270" s="129"/>
      <c r="F270" s="106"/>
      <c r="I270" s="107"/>
      <c r="J270" s="107"/>
    </row>
    <row r="271" spans="1:10" x14ac:dyDescent="0.2">
      <c r="A271" s="106"/>
      <c r="B271" s="106"/>
      <c r="C271" s="106"/>
      <c r="D271" s="106"/>
      <c r="E271" s="129"/>
      <c r="F271" s="106"/>
      <c r="I271" s="107"/>
      <c r="J271" s="107"/>
    </row>
    <row r="272" spans="1:10" x14ac:dyDescent="0.2">
      <c r="A272" s="106"/>
      <c r="B272" s="106"/>
      <c r="C272" s="106"/>
      <c r="D272" s="106"/>
      <c r="E272" s="129"/>
      <c r="F272" s="106"/>
      <c r="I272" s="107"/>
      <c r="J272" s="107"/>
    </row>
    <row r="273" spans="1:10" x14ac:dyDescent="0.2">
      <c r="A273" s="106"/>
      <c r="B273" s="106"/>
      <c r="C273" s="106"/>
      <c r="D273" s="106"/>
      <c r="E273" s="129"/>
      <c r="F273" s="106"/>
      <c r="I273" s="107"/>
      <c r="J273" s="107"/>
    </row>
    <row r="274" spans="1:10" x14ac:dyDescent="0.2">
      <c r="A274" s="106"/>
      <c r="B274" s="106"/>
      <c r="C274" s="106"/>
      <c r="D274" s="106"/>
      <c r="E274" s="129"/>
      <c r="F274" s="106"/>
      <c r="I274" s="107"/>
      <c r="J274" s="107"/>
    </row>
    <row r="275" spans="1:10" x14ac:dyDescent="0.2">
      <c r="A275" s="106"/>
      <c r="B275" s="106"/>
      <c r="C275" s="106"/>
      <c r="D275" s="106"/>
      <c r="E275" s="129"/>
      <c r="F275" s="106"/>
      <c r="I275" s="107"/>
      <c r="J275" s="107"/>
    </row>
    <row r="276" spans="1:10" x14ac:dyDescent="0.2">
      <c r="A276" s="106"/>
      <c r="B276" s="106"/>
      <c r="C276" s="106"/>
      <c r="D276" s="106"/>
      <c r="E276" s="129"/>
      <c r="F276" s="106"/>
      <c r="I276" s="107"/>
      <c r="J276" s="107"/>
    </row>
    <row r="277" spans="1:10" x14ac:dyDescent="0.2">
      <c r="A277" s="106"/>
      <c r="B277" s="106"/>
      <c r="C277" s="106"/>
      <c r="D277" s="106"/>
      <c r="E277" s="129"/>
      <c r="F277" s="106"/>
      <c r="I277" s="107"/>
      <c r="J277" s="107"/>
    </row>
    <row r="278" spans="1:10" x14ac:dyDescent="0.2">
      <c r="A278" s="106"/>
      <c r="B278" s="106"/>
      <c r="C278" s="106"/>
      <c r="D278" s="106"/>
      <c r="E278" s="129"/>
      <c r="F278" s="106"/>
      <c r="I278" s="107"/>
      <c r="J278" s="107"/>
    </row>
    <row r="279" spans="1:10" x14ac:dyDescent="0.2">
      <c r="A279" s="106"/>
      <c r="B279" s="106"/>
      <c r="C279" s="106"/>
      <c r="D279" s="106"/>
      <c r="E279" s="129"/>
      <c r="F279" s="106"/>
      <c r="I279" s="107"/>
      <c r="J279" s="107"/>
    </row>
    <row r="280" spans="1:10" x14ac:dyDescent="0.2">
      <c r="A280" s="106"/>
      <c r="B280" s="106"/>
      <c r="C280" s="106"/>
      <c r="D280" s="106"/>
      <c r="E280" s="129"/>
      <c r="F280" s="106"/>
      <c r="I280" s="107"/>
      <c r="J280" s="107"/>
    </row>
    <row r="281" spans="1:10" x14ac:dyDescent="0.2">
      <c r="A281" s="106"/>
      <c r="B281" s="106"/>
      <c r="C281" s="106"/>
      <c r="D281" s="106"/>
      <c r="E281" s="129"/>
      <c r="F281" s="106"/>
      <c r="I281" s="107"/>
      <c r="J281" s="107"/>
    </row>
    <row r="282" spans="1:10" x14ac:dyDescent="0.2">
      <c r="A282" s="106"/>
      <c r="B282" s="106"/>
      <c r="C282" s="106"/>
      <c r="D282" s="106"/>
      <c r="E282" s="129"/>
      <c r="F282" s="106"/>
      <c r="I282" s="107"/>
      <c r="J282" s="107"/>
    </row>
    <row r="283" spans="1:10" x14ac:dyDescent="0.2">
      <c r="A283" s="106"/>
      <c r="B283" s="106"/>
      <c r="C283" s="106"/>
      <c r="D283" s="106"/>
      <c r="E283" s="129"/>
      <c r="F283" s="106"/>
      <c r="I283" s="107"/>
      <c r="J283" s="107"/>
    </row>
    <row r="284" spans="1:10" x14ac:dyDescent="0.2">
      <c r="A284" s="106"/>
      <c r="B284" s="106"/>
      <c r="C284" s="106"/>
      <c r="D284" s="106"/>
      <c r="E284" s="129"/>
      <c r="F284" s="106"/>
      <c r="I284" s="107"/>
      <c r="J284" s="107"/>
    </row>
    <row r="285" spans="1:10" x14ac:dyDescent="0.2">
      <c r="A285" s="106"/>
      <c r="B285" s="106"/>
      <c r="C285" s="106"/>
      <c r="D285" s="106"/>
      <c r="E285" s="129"/>
      <c r="F285" s="106"/>
      <c r="I285" s="107"/>
      <c r="J285" s="107"/>
    </row>
    <row r="286" spans="1:10" x14ac:dyDescent="0.2">
      <c r="A286" s="106"/>
      <c r="B286" s="106"/>
      <c r="C286" s="106"/>
      <c r="D286" s="106"/>
      <c r="E286" s="129"/>
      <c r="F286" s="106"/>
      <c r="I286" s="107"/>
      <c r="J286" s="107"/>
    </row>
    <row r="287" spans="1:10" x14ac:dyDescent="0.2">
      <c r="A287" s="106"/>
      <c r="B287" s="106"/>
      <c r="C287" s="106"/>
      <c r="D287" s="106"/>
      <c r="E287" s="129"/>
      <c r="F287" s="106"/>
      <c r="I287" s="107"/>
      <c r="J287" s="107"/>
    </row>
    <row r="288" spans="1:10" x14ac:dyDescent="0.2">
      <c r="A288" s="106"/>
      <c r="B288" s="106"/>
      <c r="C288" s="106"/>
      <c r="D288" s="106"/>
      <c r="E288" s="129"/>
      <c r="F288" s="106"/>
      <c r="I288" s="107"/>
      <c r="J288" s="107"/>
    </row>
    <row r="289" spans="1:10" x14ac:dyDescent="0.2">
      <c r="A289" s="106"/>
      <c r="B289" s="106"/>
      <c r="C289" s="106"/>
      <c r="D289" s="106"/>
      <c r="E289" s="129"/>
      <c r="F289" s="106"/>
      <c r="I289" s="107"/>
      <c r="J289" s="107"/>
    </row>
    <row r="290" spans="1:10" x14ac:dyDescent="0.2">
      <c r="A290" s="106"/>
      <c r="B290" s="106"/>
      <c r="C290" s="106"/>
      <c r="D290" s="106"/>
      <c r="E290" s="129"/>
      <c r="F290" s="106"/>
      <c r="I290" s="107"/>
      <c r="J290" s="107"/>
    </row>
    <row r="291" spans="1:10" x14ac:dyDescent="0.2">
      <c r="A291" s="106"/>
      <c r="B291" s="106"/>
      <c r="C291" s="106"/>
      <c r="D291" s="106"/>
      <c r="E291" s="129"/>
      <c r="F291" s="106"/>
      <c r="I291" s="107"/>
      <c r="J291" s="107"/>
    </row>
    <row r="292" spans="1:10" x14ac:dyDescent="0.2">
      <c r="A292" s="106"/>
      <c r="B292" s="106"/>
      <c r="C292" s="106"/>
      <c r="D292" s="106"/>
      <c r="E292" s="129"/>
      <c r="F292" s="106"/>
      <c r="I292" s="107"/>
      <c r="J292" s="107"/>
    </row>
    <row r="293" spans="1:10" x14ac:dyDescent="0.2">
      <c r="A293" s="106"/>
      <c r="B293" s="106"/>
      <c r="C293" s="106"/>
      <c r="D293" s="106"/>
      <c r="E293" s="129"/>
      <c r="F293" s="106"/>
      <c r="I293" s="107"/>
      <c r="J293" s="107"/>
    </row>
    <row r="294" spans="1:10" x14ac:dyDescent="0.2">
      <c r="A294" s="106"/>
      <c r="B294" s="106"/>
      <c r="C294" s="106"/>
      <c r="D294" s="106"/>
      <c r="E294" s="129"/>
      <c r="F294" s="106"/>
      <c r="I294" s="107"/>
      <c r="J294" s="107"/>
    </row>
    <row r="295" spans="1:10" x14ac:dyDescent="0.2">
      <c r="A295" s="106"/>
      <c r="B295" s="106"/>
      <c r="C295" s="106"/>
      <c r="D295" s="106"/>
      <c r="E295" s="129"/>
      <c r="F295" s="106"/>
      <c r="I295" s="107"/>
      <c r="J295" s="107"/>
    </row>
    <row r="296" spans="1:10" x14ac:dyDescent="0.2">
      <c r="A296" s="106"/>
      <c r="B296" s="106"/>
      <c r="C296" s="106"/>
      <c r="D296" s="106"/>
      <c r="E296" s="129"/>
      <c r="F296" s="106"/>
      <c r="I296" s="107"/>
      <c r="J296" s="107"/>
    </row>
    <row r="297" spans="1:10" x14ac:dyDescent="0.2">
      <c r="A297" s="106"/>
      <c r="B297" s="106"/>
      <c r="C297" s="106"/>
      <c r="D297" s="106"/>
      <c r="E297" s="129"/>
      <c r="F297" s="106"/>
      <c r="I297" s="107"/>
      <c r="J297" s="107"/>
    </row>
    <row r="298" spans="1:10" x14ac:dyDescent="0.2">
      <c r="A298" s="106"/>
      <c r="B298" s="106"/>
      <c r="C298" s="106"/>
      <c r="D298" s="106"/>
      <c r="E298" s="129"/>
      <c r="F298" s="106"/>
      <c r="I298" s="107"/>
      <c r="J298" s="107"/>
    </row>
    <row r="299" spans="1:10" x14ac:dyDescent="0.2">
      <c r="A299" s="106"/>
      <c r="B299" s="106"/>
      <c r="C299" s="106"/>
      <c r="D299" s="106"/>
      <c r="E299" s="129"/>
      <c r="F299" s="106"/>
      <c r="I299" s="107"/>
      <c r="J299" s="107"/>
    </row>
    <row r="300" spans="1:10" x14ac:dyDescent="0.2">
      <c r="A300" s="106"/>
      <c r="B300" s="106"/>
      <c r="C300" s="106"/>
      <c r="D300" s="106"/>
      <c r="E300" s="129"/>
      <c r="F300" s="106"/>
      <c r="I300" s="107"/>
      <c r="J300" s="107"/>
    </row>
    <row r="301" spans="1:10" x14ac:dyDescent="0.2">
      <c r="A301" s="106"/>
      <c r="B301" s="106"/>
      <c r="C301" s="106"/>
      <c r="D301" s="106"/>
      <c r="E301" s="129"/>
      <c r="F301" s="106"/>
      <c r="I301" s="107"/>
      <c r="J301" s="107"/>
    </row>
    <row r="302" spans="1:10" x14ac:dyDescent="0.2">
      <c r="A302" s="106"/>
      <c r="B302" s="106"/>
      <c r="C302" s="106"/>
      <c r="D302" s="106"/>
      <c r="E302" s="129"/>
      <c r="F302" s="106"/>
      <c r="I302" s="107"/>
      <c r="J302" s="107"/>
    </row>
    <row r="303" spans="1:10" x14ac:dyDescent="0.2">
      <c r="A303" s="106"/>
      <c r="B303" s="106"/>
      <c r="C303" s="106"/>
      <c r="D303" s="106"/>
      <c r="E303" s="129"/>
      <c r="F303" s="106"/>
      <c r="I303" s="107"/>
      <c r="J303" s="107"/>
    </row>
    <row r="304" spans="1:10" x14ac:dyDescent="0.2">
      <c r="A304" s="106"/>
      <c r="B304" s="106"/>
      <c r="C304" s="106"/>
      <c r="D304" s="106"/>
      <c r="E304" s="129"/>
      <c r="F304" s="106"/>
      <c r="I304" s="107"/>
      <c r="J304" s="107"/>
    </row>
    <row r="305" spans="1:10" x14ac:dyDescent="0.2">
      <c r="A305" s="106"/>
      <c r="B305" s="106"/>
      <c r="C305" s="106"/>
      <c r="D305" s="106"/>
      <c r="E305" s="129"/>
      <c r="F305" s="106"/>
      <c r="I305" s="107"/>
      <c r="J305" s="107"/>
    </row>
    <row r="306" spans="1:10" x14ac:dyDescent="0.2">
      <c r="A306" s="106"/>
      <c r="B306" s="106"/>
      <c r="C306" s="106"/>
      <c r="D306" s="106"/>
      <c r="E306" s="129"/>
      <c r="F306" s="106"/>
      <c r="I306" s="107"/>
      <c r="J306" s="107"/>
    </row>
    <row r="307" spans="1:10" x14ac:dyDescent="0.2">
      <c r="A307" s="106"/>
      <c r="B307" s="106"/>
      <c r="C307" s="106"/>
      <c r="D307" s="106"/>
      <c r="E307" s="129"/>
      <c r="F307" s="106"/>
      <c r="I307" s="107"/>
      <c r="J307" s="107"/>
    </row>
    <row r="308" spans="1:10" x14ac:dyDescent="0.2">
      <c r="A308" s="106"/>
      <c r="B308" s="106"/>
      <c r="C308" s="106"/>
      <c r="D308" s="106"/>
      <c r="E308" s="129"/>
      <c r="F308" s="106"/>
      <c r="I308" s="107"/>
      <c r="J308" s="107"/>
    </row>
    <row r="309" spans="1:10" x14ac:dyDescent="0.2">
      <c r="A309" s="106"/>
      <c r="B309" s="106"/>
      <c r="C309" s="106"/>
      <c r="D309" s="106"/>
      <c r="E309" s="129"/>
      <c r="F309" s="106"/>
      <c r="I309" s="107"/>
      <c r="J309" s="107"/>
    </row>
    <row r="310" spans="1:10" x14ac:dyDescent="0.2">
      <c r="A310" s="106"/>
      <c r="B310" s="106"/>
      <c r="C310" s="106"/>
      <c r="D310" s="106"/>
      <c r="E310" s="129"/>
      <c r="F310" s="106"/>
      <c r="I310" s="107"/>
      <c r="J310" s="107"/>
    </row>
    <row r="311" spans="1:10" x14ac:dyDescent="0.2">
      <c r="A311" s="106"/>
      <c r="B311" s="106"/>
      <c r="C311" s="106"/>
      <c r="D311" s="106"/>
      <c r="E311" s="129"/>
      <c r="F311" s="106"/>
      <c r="I311" s="107"/>
      <c r="J311" s="107"/>
    </row>
    <row r="312" spans="1:10" x14ac:dyDescent="0.2">
      <c r="A312" s="106"/>
      <c r="B312" s="106"/>
      <c r="C312" s="106"/>
      <c r="D312" s="106"/>
      <c r="E312" s="129"/>
      <c r="F312" s="106"/>
      <c r="I312" s="107"/>
      <c r="J312" s="107"/>
    </row>
    <row r="313" spans="1:10" x14ac:dyDescent="0.2">
      <c r="A313" s="106"/>
      <c r="B313" s="106"/>
      <c r="C313" s="106"/>
      <c r="D313" s="106"/>
      <c r="E313" s="129"/>
      <c r="F313" s="106"/>
      <c r="I313" s="107"/>
      <c r="J313" s="107"/>
    </row>
    <row r="314" spans="1:10" x14ac:dyDescent="0.2">
      <c r="A314" s="106"/>
      <c r="B314" s="106"/>
      <c r="C314" s="106"/>
      <c r="D314" s="106"/>
      <c r="E314" s="129"/>
      <c r="F314" s="106"/>
      <c r="I314" s="107"/>
      <c r="J314" s="107"/>
    </row>
    <row r="315" spans="1:10" x14ac:dyDescent="0.2">
      <c r="A315" s="106"/>
      <c r="B315" s="106"/>
      <c r="C315" s="106"/>
      <c r="D315" s="106"/>
      <c r="E315" s="129"/>
      <c r="F315" s="106"/>
      <c r="I315" s="107"/>
      <c r="J315" s="107"/>
    </row>
    <row r="316" spans="1:10" x14ac:dyDescent="0.2">
      <c r="A316" s="106"/>
      <c r="B316" s="106"/>
      <c r="C316" s="106"/>
      <c r="D316" s="106"/>
      <c r="E316" s="129"/>
      <c r="F316" s="106"/>
      <c r="I316" s="107"/>
      <c r="J316" s="107"/>
    </row>
    <row r="317" spans="1:10" x14ac:dyDescent="0.2">
      <c r="A317" s="106"/>
      <c r="B317" s="106"/>
      <c r="C317" s="106"/>
      <c r="D317" s="106"/>
      <c r="E317" s="129"/>
      <c r="F317" s="106"/>
      <c r="I317" s="107"/>
      <c r="J317" s="107"/>
    </row>
    <row r="318" spans="1:10" x14ac:dyDescent="0.2">
      <c r="A318" s="106"/>
      <c r="B318" s="106"/>
      <c r="C318" s="106"/>
      <c r="D318" s="106"/>
      <c r="E318" s="129"/>
      <c r="F318" s="106"/>
      <c r="I318" s="107"/>
      <c r="J318" s="107"/>
    </row>
    <row r="319" spans="1:10" x14ac:dyDescent="0.2">
      <c r="A319" s="106"/>
      <c r="B319" s="106"/>
      <c r="C319" s="106"/>
      <c r="D319" s="106"/>
      <c r="E319" s="129"/>
      <c r="F319" s="106"/>
      <c r="I319" s="107"/>
      <c r="J319" s="107"/>
    </row>
    <row r="320" spans="1:10" x14ac:dyDescent="0.2">
      <c r="A320" s="106"/>
      <c r="B320" s="106"/>
      <c r="C320" s="106"/>
      <c r="D320" s="106"/>
      <c r="E320" s="129"/>
      <c r="F320" s="106"/>
      <c r="I320" s="107"/>
      <c r="J320" s="107"/>
    </row>
    <row r="321" spans="1:10" x14ac:dyDescent="0.2">
      <c r="A321" s="106"/>
      <c r="B321" s="106"/>
      <c r="C321" s="106"/>
      <c r="D321" s="106"/>
      <c r="E321" s="129"/>
      <c r="F321" s="106"/>
      <c r="I321" s="107"/>
      <c r="J321" s="107"/>
    </row>
    <row r="322" spans="1:10" x14ac:dyDescent="0.2">
      <c r="A322" s="106"/>
      <c r="B322" s="106"/>
      <c r="C322" s="106"/>
      <c r="D322" s="106"/>
      <c r="E322" s="129"/>
      <c r="F322" s="106"/>
      <c r="I322" s="107"/>
      <c r="J322" s="107"/>
    </row>
    <row r="323" spans="1:10" x14ac:dyDescent="0.2">
      <c r="A323" s="106"/>
      <c r="B323" s="106"/>
      <c r="C323" s="106"/>
      <c r="D323" s="106"/>
      <c r="E323" s="129"/>
      <c r="F323" s="106"/>
      <c r="I323" s="107"/>
      <c r="J323" s="107"/>
    </row>
    <row r="324" spans="1:10" x14ac:dyDescent="0.2">
      <c r="A324" s="106"/>
      <c r="B324" s="106"/>
      <c r="C324" s="106"/>
      <c r="D324" s="106"/>
      <c r="E324" s="129"/>
      <c r="F324" s="106"/>
      <c r="I324" s="107"/>
      <c r="J324" s="107"/>
    </row>
    <row r="325" spans="1:10" x14ac:dyDescent="0.2">
      <c r="A325" s="106"/>
      <c r="B325" s="106"/>
      <c r="C325" s="106"/>
      <c r="D325" s="106"/>
      <c r="E325" s="129"/>
      <c r="F325" s="106"/>
      <c r="I325" s="107"/>
      <c r="J325" s="107"/>
    </row>
    <row r="326" spans="1:10" x14ac:dyDescent="0.2">
      <c r="A326" s="106"/>
      <c r="B326" s="106"/>
      <c r="C326" s="106"/>
      <c r="D326" s="106"/>
      <c r="E326" s="129"/>
      <c r="F326" s="106"/>
      <c r="I326" s="107"/>
      <c r="J326" s="107"/>
    </row>
    <row r="327" spans="1:10" x14ac:dyDescent="0.2">
      <c r="A327" s="106"/>
      <c r="B327" s="106"/>
      <c r="C327" s="106"/>
      <c r="D327" s="106"/>
      <c r="E327" s="129"/>
      <c r="F327" s="106"/>
      <c r="I327" s="107"/>
      <c r="J327" s="107"/>
    </row>
    <row r="328" spans="1:10" x14ac:dyDescent="0.2">
      <c r="A328" s="106"/>
      <c r="B328" s="106"/>
      <c r="C328" s="106"/>
      <c r="D328" s="106"/>
      <c r="E328" s="129"/>
      <c r="F328" s="106"/>
      <c r="I328" s="107"/>
      <c r="J328" s="107"/>
    </row>
    <row r="329" spans="1:10" x14ac:dyDescent="0.2">
      <c r="A329" s="106"/>
      <c r="B329" s="106"/>
      <c r="C329" s="106"/>
      <c r="D329" s="106"/>
      <c r="E329" s="129"/>
      <c r="F329" s="106"/>
      <c r="I329" s="107"/>
      <c r="J329" s="107"/>
    </row>
    <row r="330" spans="1:10" x14ac:dyDescent="0.2">
      <c r="A330" s="106"/>
      <c r="B330" s="106"/>
      <c r="C330" s="106"/>
      <c r="D330" s="106"/>
      <c r="E330" s="129"/>
      <c r="F330" s="106"/>
      <c r="I330" s="107"/>
      <c r="J330" s="107"/>
    </row>
    <row r="331" spans="1:10" x14ac:dyDescent="0.2">
      <c r="A331" s="106"/>
      <c r="B331" s="106"/>
      <c r="C331" s="106"/>
      <c r="D331" s="106"/>
      <c r="E331" s="129"/>
      <c r="F331" s="106"/>
      <c r="I331" s="107"/>
      <c r="J331" s="107"/>
    </row>
    <row r="332" spans="1:10" x14ac:dyDescent="0.2">
      <c r="A332" s="106"/>
      <c r="B332" s="106"/>
      <c r="C332" s="106"/>
      <c r="D332" s="106"/>
      <c r="E332" s="129"/>
      <c r="F332" s="106"/>
      <c r="I332" s="107"/>
      <c r="J332" s="107"/>
    </row>
    <row r="333" spans="1:10" x14ac:dyDescent="0.2">
      <c r="A333" s="106"/>
      <c r="B333" s="106"/>
      <c r="C333" s="106"/>
      <c r="D333" s="106"/>
      <c r="E333" s="129"/>
      <c r="F333" s="106"/>
      <c r="I333" s="107"/>
      <c r="J333" s="107"/>
    </row>
    <row r="334" spans="1:10" x14ac:dyDescent="0.2">
      <c r="A334" s="106"/>
      <c r="B334" s="106"/>
      <c r="C334" s="106"/>
      <c r="D334" s="106"/>
      <c r="E334" s="129"/>
      <c r="F334" s="106"/>
      <c r="I334" s="107"/>
      <c r="J334" s="107"/>
    </row>
    <row r="335" spans="1:10" x14ac:dyDescent="0.2">
      <c r="A335" s="106"/>
      <c r="B335" s="106"/>
      <c r="C335" s="106"/>
      <c r="D335" s="106"/>
      <c r="E335" s="129"/>
      <c r="F335" s="106"/>
      <c r="I335" s="107"/>
      <c r="J335" s="107"/>
    </row>
    <row r="336" spans="1:10" x14ac:dyDescent="0.2">
      <c r="A336" s="106"/>
      <c r="B336" s="106"/>
      <c r="C336" s="106"/>
      <c r="D336" s="106"/>
      <c r="E336" s="129"/>
      <c r="F336" s="106"/>
      <c r="I336" s="107"/>
      <c r="J336" s="107"/>
    </row>
    <row r="337" spans="1:10" x14ac:dyDescent="0.2">
      <c r="A337" s="106"/>
      <c r="B337" s="106"/>
      <c r="C337" s="106"/>
      <c r="D337" s="106"/>
      <c r="E337" s="129"/>
      <c r="F337" s="106"/>
      <c r="I337" s="107"/>
      <c r="J337" s="107"/>
    </row>
    <row r="338" spans="1:10" x14ac:dyDescent="0.2">
      <c r="A338" s="106"/>
      <c r="B338" s="106"/>
      <c r="C338" s="106"/>
      <c r="D338" s="106"/>
      <c r="E338" s="129"/>
      <c r="F338" s="106"/>
      <c r="I338" s="107"/>
      <c r="J338" s="107"/>
    </row>
    <row r="339" spans="1:10" x14ac:dyDescent="0.2">
      <c r="A339" s="106"/>
      <c r="B339" s="106"/>
      <c r="C339" s="106"/>
      <c r="D339" s="106"/>
      <c r="E339" s="129"/>
      <c r="F339" s="106"/>
      <c r="I339" s="107"/>
      <c r="J339" s="107"/>
    </row>
    <row r="340" spans="1:10" x14ac:dyDescent="0.2">
      <c r="A340" s="106"/>
      <c r="B340" s="106"/>
      <c r="C340" s="106"/>
      <c r="D340" s="106"/>
      <c r="E340" s="129"/>
      <c r="F340" s="106"/>
      <c r="I340" s="107"/>
      <c r="J340" s="107"/>
    </row>
    <row r="341" spans="1:10" x14ac:dyDescent="0.2">
      <c r="A341" s="106"/>
      <c r="B341" s="106"/>
      <c r="C341" s="106"/>
      <c r="D341" s="106"/>
      <c r="E341" s="129"/>
      <c r="F341" s="106"/>
      <c r="I341" s="107"/>
      <c r="J341" s="107"/>
    </row>
    <row r="342" spans="1:10" x14ac:dyDescent="0.2">
      <c r="A342" s="106"/>
      <c r="B342" s="106"/>
      <c r="C342" s="106"/>
      <c r="D342" s="106"/>
      <c r="E342" s="129"/>
      <c r="F342" s="106"/>
      <c r="I342" s="107"/>
      <c r="J342" s="107"/>
    </row>
    <row r="343" spans="1:10" x14ac:dyDescent="0.2">
      <c r="A343" s="106"/>
      <c r="B343" s="106"/>
      <c r="C343" s="106"/>
      <c r="D343" s="106"/>
      <c r="E343" s="129"/>
      <c r="F343" s="106"/>
      <c r="I343" s="107"/>
      <c r="J343" s="107"/>
    </row>
    <row r="344" spans="1:10" x14ac:dyDescent="0.2">
      <c r="A344" s="106"/>
      <c r="B344" s="106"/>
      <c r="C344" s="106"/>
      <c r="D344" s="106"/>
      <c r="E344" s="129"/>
      <c r="F344" s="106"/>
      <c r="I344" s="107"/>
      <c r="J344" s="107"/>
    </row>
    <row r="345" spans="1:10" x14ac:dyDescent="0.2">
      <c r="A345" s="106"/>
      <c r="B345" s="106"/>
      <c r="C345" s="106"/>
      <c r="D345" s="106"/>
      <c r="E345" s="129"/>
      <c r="F345" s="106"/>
      <c r="I345" s="107"/>
      <c r="J345" s="107"/>
    </row>
    <row r="346" spans="1:10" x14ac:dyDescent="0.2">
      <c r="A346" s="106"/>
      <c r="B346" s="106"/>
      <c r="C346" s="106"/>
      <c r="D346" s="106"/>
      <c r="E346" s="129"/>
      <c r="F346" s="106"/>
      <c r="I346" s="107"/>
      <c r="J346" s="107"/>
    </row>
    <row r="347" spans="1:10" x14ac:dyDescent="0.2">
      <c r="A347" s="106"/>
      <c r="B347" s="106"/>
      <c r="C347" s="106"/>
      <c r="D347" s="106"/>
      <c r="E347" s="129"/>
      <c r="F347" s="106"/>
      <c r="I347" s="107"/>
      <c r="J347" s="107"/>
    </row>
    <row r="348" spans="1:10" x14ac:dyDescent="0.2">
      <c r="A348" s="106"/>
      <c r="B348" s="106"/>
      <c r="C348" s="106"/>
      <c r="D348" s="106"/>
      <c r="E348" s="129"/>
      <c r="F348" s="106"/>
      <c r="I348" s="107"/>
      <c r="J348" s="107"/>
    </row>
    <row r="349" spans="1:10" x14ac:dyDescent="0.2">
      <c r="A349" s="106"/>
      <c r="B349" s="106"/>
      <c r="C349" s="106"/>
      <c r="D349" s="106"/>
      <c r="E349" s="129"/>
      <c r="F349" s="106"/>
      <c r="I349" s="107"/>
      <c r="J349" s="107"/>
    </row>
    <row r="350" spans="1:10" x14ac:dyDescent="0.2">
      <c r="A350" s="106"/>
      <c r="B350" s="106"/>
      <c r="C350" s="106"/>
      <c r="D350" s="106"/>
      <c r="E350" s="129"/>
      <c r="F350" s="106"/>
      <c r="I350" s="107"/>
      <c r="J350" s="107"/>
    </row>
    <row r="351" spans="1:10" x14ac:dyDescent="0.2">
      <c r="A351" s="106"/>
      <c r="B351" s="106"/>
      <c r="C351" s="106"/>
      <c r="D351" s="106"/>
      <c r="E351" s="129"/>
      <c r="F351" s="106"/>
      <c r="I351" s="107"/>
      <c r="J351" s="107"/>
    </row>
    <row r="352" spans="1:10" x14ac:dyDescent="0.2">
      <c r="A352" s="106"/>
      <c r="B352" s="106"/>
      <c r="C352" s="106"/>
      <c r="D352" s="106"/>
      <c r="E352" s="129"/>
      <c r="F352" s="106"/>
      <c r="I352" s="107"/>
      <c r="J352" s="107"/>
    </row>
    <row r="353" spans="1:10" x14ac:dyDescent="0.2">
      <c r="A353" s="106"/>
      <c r="B353" s="106"/>
      <c r="C353" s="106"/>
      <c r="D353" s="106"/>
      <c r="E353" s="129"/>
      <c r="F353" s="106"/>
      <c r="I353" s="107"/>
      <c r="J353" s="107"/>
    </row>
    <row r="354" spans="1:10" x14ac:dyDescent="0.2">
      <c r="A354" s="106"/>
      <c r="B354" s="106"/>
      <c r="C354" s="106"/>
      <c r="D354" s="106"/>
      <c r="E354" s="129"/>
      <c r="F354" s="106"/>
      <c r="I354" s="107"/>
      <c r="J354" s="107"/>
    </row>
    <row r="355" spans="1:10" x14ac:dyDescent="0.2">
      <c r="A355" s="106"/>
      <c r="B355" s="106"/>
      <c r="C355" s="106"/>
      <c r="D355" s="106"/>
      <c r="E355" s="129"/>
      <c r="F355" s="106"/>
      <c r="I355" s="107"/>
      <c r="J355" s="107"/>
    </row>
    <row r="356" spans="1:10" x14ac:dyDescent="0.2">
      <c r="A356" s="106"/>
      <c r="B356" s="106"/>
      <c r="C356" s="106"/>
      <c r="D356" s="106"/>
      <c r="E356" s="129"/>
      <c r="F356" s="106"/>
      <c r="I356" s="107"/>
      <c r="J356" s="107"/>
    </row>
    <row r="357" spans="1:10" x14ac:dyDescent="0.2">
      <c r="A357" s="106"/>
      <c r="B357" s="106"/>
      <c r="C357" s="106"/>
      <c r="D357" s="106"/>
      <c r="E357" s="129"/>
      <c r="F357" s="106"/>
      <c r="I357" s="107"/>
      <c r="J357" s="107"/>
    </row>
    <row r="358" spans="1:10" x14ac:dyDescent="0.2">
      <c r="A358" s="106"/>
      <c r="B358" s="106"/>
      <c r="C358" s="106"/>
      <c r="D358" s="106"/>
      <c r="E358" s="129"/>
      <c r="F358" s="106"/>
      <c r="I358" s="107"/>
      <c r="J358" s="107"/>
    </row>
    <row r="359" spans="1:10" x14ac:dyDescent="0.2">
      <c r="A359" s="106"/>
      <c r="B359" s="106"/>
      <c r="C359" s="106"/>
      <c r="D359" s="106"/>
      <c r="E359" s="129"/>
      <c r="F359" s="106"/>
      <c r="I359" s="107"/>
      <c r="J359" s="107"/>
    </row>
    <row r="360" spans="1:10" x14ac:dyDescent="0.2">
      <c r="A360" s="106"/>
      <c r="B360" s="106"/>
      <c r="C360" s="106"/>
      <c r="D360" s="106"/>
      <c r="E360" s="129"/>
      <c r="F360" s="106"/>
      <c r="I360" s="107"/>
      <c r="J360" s="107"/>
    </row>
    <row r="361" spans="1:10" x14ac:dyDescent="0.2">
      <c r="A361" s="106"/>
      <c r="B361" s="106"/>
      <c r="C361" s="106"/>
      <c r="D361" s="106"/>
      <c r="E361" s="129"/>
      <c r="F361" s="106"/>
      <c r="I361" s="107"/>
      <c r="J361" s="107"/>
    </row>
    <row r="362" spans="1:10" x14ac:dyDescent="0.2">
      <c r="A362" s="106"/>
      <c r="B362" s="106"/>
      <c r="C362" s="106"/>
      <c r="D362" s="106"/>
      <c r="E362" s="129"/>
      <c r="F362" s="106"/>
      <c r="I362" s="107"/>
      <c r="J362" s="107"/>
    </row>
    <row r="363" spans="1:10" x14ac:dyDescent="0.2">
      <c r="A363" s="106"/>
      <c r="B363" s="106"/>
      <c r="C363" s="106"/>
      <c r="D363" s="106"/>
      <c r="E363" s="129"/>
      <c r="F363" s="106"/>
      <c r="I363" s="107"/>
      <c r="J363" s="107"/>
    </row>
    <row r="364" spans="1:10" x14ac:dyDescent="0.2">
      <c r="A364" s="106"/>
      <c r="B364" s="106"/>
      <c r="C364" s="106"/>
      <c r="D364" s="106"/>
      <c r="E364" s="129"/>
      <c r="F364" s="106"/>
      <c r="I364" s="107"/>
      <c r="J364" s="107"/>
    </row>
    <row r="365" spans="1:10" x14ac:dyDescent="0.2">
      <c r="A365" s="106"/>
      <c r="B365" s="106"/>
      <c r="C365" s="106"/>
      <c r="D365" s="106"/>
      <c r="E365" s="129"/>
      <c r="F365" s="106"/>
      <c r="I365" s="107"/>
      <c r="J365" s="107"/>
    </row>
    <row r="366" spans="1:10" x14ac:dyDescent="0.2">
      <c r="A366" s="106"/>
      <c r="B366" s="106"/>
      <c r="C366" s="106"/>
      <c r="D366" s="106"/>
      <c r="E366" s="129"/>
      <c r="F366" s="106"/>
      <c r="I366" s="107"/>
      <c r="J366" s="107"/>
    </row>
    <row r="367" spans="1:10" x14ac:dyDescent="0.2">
      <c r="A367" s="106"/>
      <c r="B367" s="106"/>
      <c r="C367" s="106"/>
      <c r="D367" s="106"/>
      <c r="E367" s="129"/>
      <c r="F367" s="106"/>
      <c r="I367" s="107"/>
      <c r="J367" s="107"/>
    </row>
    <row r="368" spans="1:10" x14ac:dyDescent="0.2">
      <c r="A368" s="106"/>
      <c r="B368" s="106"/>
      <c r="C368" s="106"/>
      <c r="D368" s="106"/>
      <c r="E368" s="129"/>
      <c r="F368" s="106"/>
      <c r="I368" s="107"/>
      <c r="J368" s="107"/>
    </row>
    <row r="369" spans="1:10" x14ac:dyDescent="0.2">
      <c r="A369" s="106"/>
      <c r="B369" s="106"/>
      <c r="C369" s="106"/>
      <c r="D369" s="106"/>
      <c r="E369" s="129"/>
      <c r="F369" s="106"/>
      <c r="I369" s="107"/>
      <c r="J369" s="107"/>
    </row>
    <row r="370" spans="1:10" x14ac:dyDescent="0.2">
      <c r="A370" s="106"/>
      <c r="B370" s="106"/>
      <c r="C370" s="106"/>
      <c r="D370" s="106"/>
      <c r="E370" s="129"/>
      <c r="F370" s="106"/>
      <c r="I370" s="107"/>
      <c r="J370" s="107"/>
    </row>
    <row r="371" spans="1:10" x14ac:dyDescent="0.2">
      <c r="A371" s="106"/>
      <c r="B371" s="106"/>
      <c r="C371" s="106"/>
      <c r="D371" s="106"/>
      <c r="E371" s="129"/>
      <c r="F371" s="106"/>
      <c r="I371" s="107"/>
      <c r="J371" s="107"/>
    </row>
    <row r="372" spans="1:10" x14ac:dyDescent="0.2">
      <c r="A372" s="106"/>
      <c r="B372" s="106"/>
      <c r="C372" s="106"/>
      <c r="D372" s="106"/>
      <c r="E372" s="129"/>
      <c r="F372" s="106"/>
      <c r="I372" s="107"/>
      <c r="J372" s="107"/>
    </row>
    <row r="373" spans="1:10" x14ac:dyDescent="0.2">
      <c r="A373" s="106"/>
      <c r="B373" s="106"/>
      <c r="C373" s="106"/>
      <c r="D373" s="106"/>
      <c r="E373" s="129"/>
      <c r="F373" s="106"/>
      <c r="I373" s="107"/>
      <c r="J373" s="107"/>
    </row>
    <row r="374" spans="1:10" x14ac:dyDescent="0.2">
      <c r="A374" s="106"/>
      <c r="B374" s="106"/>
      <c r="C374" s="106"/>
      <c r="D374" s="106"/>
      <c r="E374" s="129"/>
      <c r="F374" s="106"/>
      <c r="I374" s="107"/>
      <c r="J374" s="107"/>
    </row>
    <row r="375" spans="1:10" x14ac:dyDescent="0.2">
      <c r="A375" s="106"/>
      <c r="B375" s="106"/>
      <c r="C375" s="106"/>
      <c r="D375" s="106"/>
      <c r="E375" s="129"/>
      <c r="F375" s="106"/>
      <c r="I375" s="107"/>
      <c r="J375" s="107"/>
    </row>
    <row r="376" spans="1:10" x14ac:dyDescent="0.2">
      <c r="A376" s="106"/>
      <c r="B376" s="106"/>
      <c r="C376" s="106"/>
      <c r="D376" s="106"/>
      <c r="E376" s="129"/>
      <c r="F376" s="106"/>
      <c r="I376" s="107"/>
      <c r="J376" s="107"/>
    </row>
    <row r="377" spans="1:10" x14ac:dyDescent="0.2">
      <c r="A377" s="106"/>
      <c r="B377" s="106"/>
      <c r="C377" s="106"/>
      <c r="D377" s="106"/>
      <c r="E377" s="129"/>
      <c r="F377" s="106"/>
      <c r="I377" s="107"/>
      <c r="J377" s="107"/>
    </row>
    <row r="378" spans="1:10" x14ac:dyDescent="0.2">
      <c r="A378" s="106"/>
      <c r="B378" s="106"/>
      <c r="C378" s="106"/>
      <c r="D378" s="106"/>
      <c r="E378" s="129"/>
      <c r="F378" s="106"/>
      <c r="I378" s="107"/>
      <c r="J378" s="107"/>
    </row>
    <row r="379" spans="1:10" x14ac:dyDescent="0.2">
      <c r="A379" s="106"/>
      <c r="B379" s="106"/>
      <c r="C379" s="106"/>
      <c r="D379" s="106"/>
      <c r="E379" s="129"/>
      <c r="F379" s="106"/>
      <c r="I379" s="107"/>
      <c r="J379" s="107"/>
    </row>
  </sheetData>
  <mergeCells count="8">
    <mergeCell ref="A96:B96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6" orientation="portrait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J47"/>
  <sheetViews>
    <sheetView view="pageBreakPreview" zoomScale="130" zoomScaleNormal="100" zoomScaleSheetLayoutView="130" workbookViewId="0"/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2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0" width="9" style="3" customWidth="1"/>
  </cols>
  <sheetData>
    <row r="1" spans="1:10" s="3" customFormat="1" ht="36.950000000000003" customHeight="1" x14ac:dyDescent="0.25">
      <c r="H1" s="167" t="s">
        <v>459</v>
      </c>
      <c r="I1" s="167"/>
      <c r="J1" s="167"/>
    </row>
    <row r="2" spans="1:10" s="2" customFormat="1" ht="15" customHeight="1" x14ac:dyDescent="0.25">
      <c r="I2" s="15" t="s">
        <v>1</v>
      </c>
    </row>
    <row r="3" spans="1:10" ht="15.95" customHeight="1" x14ac:dyDescent="0.25">
      <c r="A3" s="54" t="s">
        <v>185</v>
      </c>
      <c r="F3" s="206" t="s">
        <v>306</v>
      </c>
      <c r="G3" s="206"/>
      <c r="H3" s="206"/>
      <c r="I3" s="206"/>
      <c r="J3" s="206"/>
    </row>
    <row r="4" spans="1:10" s="20" customFormat="1" ht="15.95" customHeight="1" x14ac:dyDescent="0.25">
      <c r="A4" s="55" t="s">
        <v>408</v>
      </c>
    </row>
    <row r="5" spans="1:10" s="20" customFormat="1" ht="78" customHeight="1" x14ac:dyDescent="0.2">
      <c r="A5" s="177" t="s">
        <v>460</v>
      </c>
      <c r="B5" s="177"/>
      <c r="C5" s="177"/>
      <c r="D5" s="177"/>
      <c r="E5" s="177"/>
      <c r="F5" s="177"/>
      <c r="G5" s="177"/>
      <c r="H5" s="177"/>
      <c r="I5" s="177"/>
      <c r="J5" s="177"/>
    </row>
    <row r="6" spans="1:10" s="16" customFormat="1" ht="15" customHeight="1" x14ac:dyDescent="0.25">
      <c r="A6" s="169" t="s">
        <v>3</v>
      </c>
      <c r="B6" s="169"/>
      <c r="C6" s="169"/>
      <c r="D6" s="169"/>
      <c r="E6" s="169"/>
      <c r="F6" s="169"/>
      <c r="G6" s="169"/>
      <c r="H6" s="169"/>
      <c r="I6" s="169"/>
      <c r="J6" s="169"/>
    </row>
    <row r="7" spans="1:10" s="20" customFormat="1" ht="18.95" customHeight="1" x14ac:dyDescent="0.2"/>
    <row r="8" spans="1:10" s="20" customFormat="1" ht="15" customHeight="1" x14ac:dyDescent="0.25">
      <c r="A8" s="192" t="s">
        <v>453</v>
      </c>
      <c r="B8" s="192"/>
      <c r="C8" s="192"/>
      <c r="D8" s="192" t="s">
        <v>454</v>
      </c>
      <c r="E8" s="192"/>
      <c r="F8" s="192"/>
      <c r="G8" s="192"/>
      <c r="H8" s="207" t="s">
        <v>310</v>
      </c>
      <c r="I8" s="207"/>
      <c r="J8" s="207"/>
    </row>
    <row r="9" spans="1:10" s="20" customFormat="1" ht="50.1" customHeight="1" x14ac:dyDescent="0.2">
      <c r="A9" s="193"/>
      <c r="B9" s="193"/>
      <c r="C9" s="193"/>
      <c r="D9" s="193"/>
      <c r="E9" s="193"/>
      <c r="F9" s="193"/>
      <c r="G9" s="193"/>
      <c r="H9" s="208" t="s">
        <v>455</v>
      </c>
      <c r="I9" s="208"/>
      <c r="J9" s="208"/>
    </row>
    <row r="10" spans="1:10" s="20" customFormat="1" ht="15" customHeight="1" x14ac:dyDescent="0.2"/>
    <row r="11" spans="1:10" s="56" customFormat="1" ht="15" customHeight="1" x14ac:dyDescent="0.2">
      <c r="A11" s="173" t="s">
        <v>4</v>
      </c>
      <c r="B11" s="173" t="s">
        <v>5</v>
      </c>
      <c r="C11" s="211" t="s">
        <v>256</v>
      </c>
      <c r="D11" s="211"/>
      <c r="E11" s="211"/>
      <c r="F11" s="211" t="s">
        <v>257</v>
      </c>
      <c r="G11" s="211"/>
      <c r="H11" s="211"/>
      <c r="I11" s="212" t="s">
        <v>412</v>
      </c>
      <c r="J11" s="209" t="s">
        <v>315</v>
      </c>
    </row>
    <row r="12" spans="1:10" s="2" customFormat="1" ht="144.94999999999999" customHeight="1" x14ac:dyDescent="0.25">
      <c r="A12" s="174"/>
      <c r="B12" s="174"/>
      <c r="C12" s="57" t="s">
        <v>461</v>
      </c>
      <c r="D12" s="57" t="s">
        <v>462</v>
      </c>
      <c r="E12" s="57" t="s">
        <v>463</v>
      </c>
      <c r="F12" s="57" t="s">
        <v>461</v>
      </c>
      <c r="G12" s="57" t="s">
        <v>462</v>
      </c>
      <c r="H12" s="57" t="s">
        <v>463</v>
      </c>
      <c r="I12" s="213"/>
      <c r="J12" s="210"/>
    </row>
    <row r="13" spans="1:10" s="2" customFormat="1" ht="15" customHeight="1" x14ac:dyDescent="0.25">
      <c r="A13" s="58" t="s">
        <v>12</v>
      </c>
      <c r="B13" s="59" t="s">
        <v>13</v>
      </c>
      <c r="C13" s="63">
        <v>4</v>
      </c>
      <c r="D13" s="63">
        <v>11</v>
      </c>
      <c r="E13" s="67">
        <v>36.363639999999997</v>
      </c>
      <c r="F13" s="63">
        <v>4</v>
      </c>
      <c r="G13" s="63">
        <v>18</v>
      </c>
      <c r="H13" s="68">
        <v>22.22222</v>
      </c>
      <c r="I13" s="69">
        <v>-38.8889</v>
      </c>
      <c r="J13" s="89">
        <v>0</v>
      </c>
    </row>
    <row r="14" spans="1:10" s="2" customFormat="1" ht="15" customHeight="1" x14ac:dyDescent="0.25">
      <c r="A14" s="58" t="s">
        <v>14</v>
      </c>
      <c r="B14" s="59" t="s">
        <v>15</v>
      </c>
      <c r="C14" s="66">
        <v>1415</v>
      </c>
      <c r="D14" s="66">
        <v>2729</v>
      </c>
      <c r="E14" s="67">
        <v>51.850490000000001</v>
      </c>
      <c r="F14" s="66">
        <v>1238</v>
      </c>
      <c r="G14" s="66">
        <v>1853</v>
      </c>
      <c r="H14" s="68">
        <v>66.810580000000002</v>
      </c>
      <c r="I14" s="68">
        <v>28.852360000000001</v>
      </c>
      <c r="J14" s="89">
        <v>6</v>
      </c>
    </row>
    <row r="15" spans="1:10" s="2" customFormat="1" ht="15" customHeight="1" x14ac:dyDescent="0.25">
      <c r="A15" s="58" t="s">
        <v>18</v>
      </c>
      <c r="B15" s="59" t="s">
        <v>19</v>
      </c>
      <c r="C15" s="63">
        <v>163</v>
      </c>
      <c r="D15" s="63">
        <v>392</v>
      </c>
      <c r="E15" s="67">
        <v>41.581629999999997</v>
      </c>
      <c r="F15" s="63">
        <v>117</v>
      </c>
      <c r="G15" s="63">
        <v>220</v>
      </c>
      <c r="H15" s="68">
        <v>53.181820000000002</v>
      </c>
      <c r="I15" s="68">
        <v>27.897390000000001</v>
      </c>
      <c r="J15" s="89">
        <v>6</v>
      </c>
    </row>
    <row r="16" spans="1:10" s="2" customFormat="1" ht="15" customHeight="1" x14ac:dyDescent="0.25">
      <c r="A16" s="58" t="s">
        <v>22</v>
      </c>
      <c r="B16" s="59" t="s">
        <v>23</v>
      </c>
      <c r="C16" s="63">
        <v>651</v>
      </c>
      <c r="D16" s="63">
        <v>983</v>
      </c>
      <c r="E16" s="67">
        <v>66.225840000000005</v>
      </c>
      <c r="F16" s="63">
        <v>717</v>
      </c>
      <c r="G16" s="63">
        <v>777</v>
      </c>
      <c r="H16" s="68">
        <v>92.277990000000003</v>
      </c>
      <c r="I16" s="68">
        <v>39.338349999999998</v>
      </c>
      <c r="J16" s="89">
        <v>6</v>
      </c>
    </row>
    <row r="17" spans="1:10" s="2" customFormat="1" ht="15" customHeight="1" x14ac:dyDescent="0.25">
      <c r="A17" s="58" t="s">
        <v>26</v>
      </c>
      <c r="B17" s="59" t="s">
        <v>27</v>
      </c>
      <c r="C17" s="63">
        <v>5</v>
      </c>
      <c r="D17" s="63">
        <v>57</v>
      </c>
      <c r="E17" s="67">
        <v>8.7719299999999993</v>
      </c>
      <c r="F17" s="63">
        <v>7</v>
      </c>
      <c r="G17" s="63">
        <v>56</v>
      </c>
      <c r="H17" s="72">
        <v>12.5</v>
      </c>
      <c r="I17" s="72">
        <v>42.5</v>
      </c>
      <c r="J17" s="89">
        <v>6</v>
      </c>
    </row>
    <row r="18" spans="1:10" s="2" customFormat="1" ht="15" customHeight="1" x14ac:dyDescent="0.25">
      <c r="A18" s="58" t="s">
        <v>122</v>
      </c>
      <c r="B18" s="59" t="s">
        <v>123</v>
      </c>
      <c r="C18" s="63">
        <v>121</v>
      </c>
      <c r="D18" s="63">
        <v>321</v>
      </c>
      <c r="E18" s="70">
        <v>37.694699999999997</v>
      </c>
      <c r="F18" s="63">
        <v>76</v>
      </c>
      <c r="G18" s="63">
        <v>161</v>
      </c>
      <c r="H18" s="68">
        <v>47.204970000000003</v>
      </c>
      <c r="I18" s="68">
        <v>25.22973</v>
      </c>
      <c r="J18" s="89">
        <v>6</v>
      </c>
    </row>
    <row r="19" spans="1:10" s="2" customFormat="1" ht="15" customHeight="1" x14ac:dyDescent="0.25">
      <c r="A19" s="58" t="s">
        <v>146</v>
      </c>
      <c r="B19" s="59" t="s">
        <v>147</v>
      </c>
      <c r="C19" s="63">
        <v>176</v>
      </c>
      <c r="D19" s="63">
        <v>241</v>
      </c>
      <c r="E19" s="67">
        <v>73.029049999999998</v>
      </c>
      <c r="F19" s="63">
        <v>175</v>
      </c>
      <c r="G19" s="63">
        <v>224</v>
      </c>
      <c r="H19" s="71">
        <v>78.125</v>
      </c>
      <c r="I19" s="68">
        <v>6.9779799999999996</v>
      </c>
      <c r="J19" s="89">
        <v>6</v>
      </c>
    </row>
    <row r="20" spans="1:10" s="2" customFormat="1" ht="15" customHeight="1" x14ac:dyDescent="0.25">
      <c r="A20" s="58" t="s">
        <v>138</v>
      </c>
      <c r="B20" s="59" t="s">
        <v>139</v>
      </c>
      <c r="C20" s="63">
        <v>47</v>
      </c>
      <c r="D20" s="63">
        <v>158</v>
      </c>
      <c r="E20" s="67">
        <v>29.746839999999999</v>
      </c>
      <c r="F20" s="63">
        <v>41</v>
      </c>
      <c r="G20" s="63">
        <v>154</v>
      </c>
      <c r="H20" s="68">
        <v>26.623380000000001</v>
      </c>
      <c r="I20" s="68">
        <v>-10.50014</v>
      </c>
      <c r="J20" s="89">
        <v>0</v>
      </c>
    </row>
    <row r="21" spans="1:10" s="2" customFormat="1" ht="15" customHeight="1" x14ac:dyDescent="0.25">
      <c r="A21" s="58" t="s">
        <v>30</v>
      </c>
      <c r="B21" s="59" t="s">
        <v>31</v>
      </c>
      <c r="C21" s="63">
        <v>13</v>
      </c>
      <c r="D21" s="63">
        <v>56</v>
      </c>
      <c r="E21" s="67">
        <v>23.214289999999998</v>
      </c>
      <c r="F21" s="63">
        <v>23</v>
      </c>
      <c r="G21" s="63">
        <v>60</v>
      </c>
      <c r="H21" s="68">
        <v>38.333329999999997</v>
      </c>
      <c r="I21" s="68">
        <v>65.128159999999994</v>
      </c>
      <c r="J21" s="89">
        <v>6</v>
      </c>
    </row>
    <row r="22" spans="1:10" s="2" customFormat="1" ht="15" customHeight="1" x14ac:dyDescent="0.25">
      <c r="A22" s="58" t="s">
        <v>32</v>
      </c>
      <c r="B22" s="59" t="s">
        <v>33</v>
      </c>
      <c r="C22" s="63">
        <v>7</v>
      </c>
      <c r="D22" s="63">
        <v>25</v>
      </c>
      <c r="E22" s="98">
        <v>28</v>
      </c>
      <c r="F22" s="63">
        <v>5</v>
      </c>
      <c r="G22" s="63">
        <v>14</v>
      </c>
      <c r="H22" s="68">
        <v>35.714289999999998</v>
      </c>
      <c r="I22" s="68">
        <v>27.55104</v>
      </c>
      <c r="J22" s="89">
        <v>6</v>
      </c>
    </row>
    <row r="23" spans="1:10" s="2" customFormat="1" ht="15" customHeight="1" x14ac:dyDescent="0.25">
      <c r="A23" s="58" t="s">
        <v>34</v>
      </c>
      <c r="B23" s="59" t="s">
        <v>35</v>
      </c>
      <c r="C23" s="63">
        <v>13</v>
      </c>
      <c r="D23" s="63">
        <v>38</v>
      </c>
      <c r="E23" s="67">
        <v>34.210529999999999</v>
      </c>
      <c r="F23" s="63">
        <v>16</v>
      </c>
      <c r="G23" s="63">
        <v>26</v>
      </c>
      <c r="H23" s="68">
        <v>61.538460000000001</v>
      </c>
      <c r="I23" s="68">
        <v>79.881630000000001</v>
      </c>
      <c r="J23" s="89">
        <v>6</v>
      </c>
    </row>
    <row r="24" spans="1:10" s="2" customFormat="1" ht="15" customHeight="1" x14ac:dyDescent="0.25">
      <c r="A24" s="58" t="s">
        <v>140</v>
      </c>
      <c r="B24" s="59" t="s">
        <v>141</v>
      </c>
      <c r="C24" s="63">
        <v>7</v>
      </c>
      <c r="D24" s="63">
        <v>65</v>
      </c>
      <c r="E24" s="67">
        <v>10.76923</v>
      </c>
      <c r="F24" s="63">
        <v>14</v>
      </c>
      <c r="G24" s="63">
        <v>48</v>
      </c>
      <c r="H24" s="68">
        <v>29.16667</v>
      </c>
      <c r="I24" s="68">
        <v>170.83338000000001</v>
      </c>
      <c r="J24" s="89">
        <v>6</v>
      </c>
    </row>
    <row r="25" spans="1:10" s="2" customFormat="1" ht="15" customHeight="1" x14ac:dyDescent="0.25">
      <c r="A25" s="58" t="s">
        <v>36</v>
      </c>
      <c r="B25" s="59" t="s">
        <v>37</v>
      </c>
      <c r="C25" s="63">
        <v>58</v>
      </c>
      <c r="D25" s="63">
        <v>124</v>
      </c>
      <c r="E25" s="67">
        <v>46.774189999999997</v>
      </c>
      <c r="F25" s="63">
        <v>32</v>
      </c>
      <c r="G25" s="63">
        <v>128</v>
      </c>
      <c r="H25" s="63">
        <v>25</v>
      </c>
      <c r="I25" s="68">
        <v>-46.551720000000003</v>
      </c>
      <c r="J25" s="89">
        <v>0</v>
      </c>
    </row>
    <row r="26" spans="1:10" s="2" customFormat="1" ht="15" customHeight="1" x14ac:dyDescent="0.25">
      <c r="A26" s="58" t="s">
        <v>38</v>
      </c>
      <c r="B26" s="59" t="s">
        <v>39</v>
      </c>
      <c r="C26" s="63">
        <v>17</v>
      </c>
      <c r="D26" s="63">
        <v>53</v>
      </c>
      <c r="E26" s="67">
        <v>32.075470000000003</v>
      </c>
      <c r="F26" s="63">
        <v>27</v>
      </c>
      <c r="G26" s="63">
        <v>33</v>
      </c>
      <c r="H26" s="68">
        <v>81.818179999999998</v>
      </c>
      <c r="I26" s="68">
        <v>155.08022</v>
      </c>
      <c r="J26" s="89">
        <v>6</v>
      </c>
    </row>
    <row r="27" spans="1:10" s="2" customFormat="1" ht="15" customHeight="1" x14ac:dyDescent="0.25">
      <c r="A27" s="58" t="s">
        <v>40</v>
      </c>
      <c r="B27" s="59" t="s">
        <v>41</v>
      </c>
      <c r="C27" s="63">
        <v>26</v>
      </c>
      <c r="D27" s="63">
        <v>184</v>
      </c>
      <c r="E27" s="67">
        <v>14.13043</v>
      </c>
      <c r="F27" s="63">
        <v>23</v>
      </c>
      <c r="G27" s="63">
        <v>201</v>
      </c>
      <c r="H27" s="68">
        <v>11.44279</v>
      </c>
      <c r="I27" s="68">
        <v>-19.020230000000002</v>
      </c>
      <c r="J27" s="89">
        <v>0</v>
      </c>
    </row>
    <row r="28" spans="1:10" s="2" customFormat="1" ht="15" customHeight="1" x14ac:dyDescent="0.25">
      <c r="A28" s="58" t="s">
        <v>156</v>
      </c>
      <c r="B28" s="59" t="s">
        <v>157</v>
      </c>
      <c r="C28" s="63">
        <v>15</v>
      </c>
      <c r="D28" s="63">
        <v>115</v>
      </c>
      <c r="E28" s="67">
        <v>13.043480000000001</v>
      </c>
      <c r="F28" s="63">
        <v>20</v>
      </c>
      <c r="G28" s="63">
        <v>94</v>
      </c>
      <c r="H28" s="69">
        <v>21.276599999999998</v>
      </c>
      <c r="I28" s="68">
        <v>63.120579999999997</v>
      </c>
      <c r="J28" s="89">
        <v>6</v>
      </c>
    </row>
    <row r="29" spans="1:10" s="2" customFormat="1" ht="15" customHeight="1" x14ac:dyDescent="0.25">
      <c r="A29" s="58" t="s">
        <v>42</v>
      </c>
      <c r="B29" s="59" t="s">
        <v>43</v>
      </c>
      <c r="C29" s="63">
        <v>174</v>
      </c>
      <c r="D29" s="63">
        <v>270</v>
      </c>
      <c r="E29" s="67">
        <v>64.44444</v>
      </c>
      <c r="F29" s="63">
        <v>36</v>
      </c>
      <c r="G29" s="63">
        <v>157</v>
      </c>
      <c r="H29" s="68">
        <v>22.929939999999998</v>
      </c>
      <c r="I29" s="68">
        <v>-64.419060000000002</v>
      </c>
      <c r="J29" s="89">
        <v>0</v>
      </c>
    </row>
    <row r="30" spans="1:10" s="2" customFormat="1" ht="15" customHeight="1" x14ac:dyDescent="0.25">
      <c r="A30" s="58" t="s">
        <v>44</v>
      </c>
      <c r="B30" s="59" t="s">
        <v>45</v>
      </c>
      <c r="C30" s="63">
        <v>76</v>
      </c>
      <c r="D30" s="63">
        <v>189</v>
      </c>
      <c r="E30" s="67">
        <v>40.211640000000003</v>
      </c>
      <c r="F30" s="63">
        <v>24</v>
      </c>
      <c r="G30" s="63">
        <v>117</v>
      </c>
      <c r="H30" s="68">
        <v>20.512820000000001</v>
      </c>
      <c r="I30" s="68">
        <v>-48.987859999999998</v>
      </c>
      <c r="J30" s="89">
        <v>0</v>
      </c>
    </row>
    <row r="31" spans="1:10" s="2" customFormat="1" ht="15" customHeight="1" x14ac:dyDescent="0.25">
      <c r="A31" s="58" t="s">
        <v>46</v>
      </c>
      <c r="B31" s="59" t="s">
        <v>47</v>
      </c>
      <c r="C31" s="63">
        <v>217</v>
      </c>
      <c r="D31" s="63">
        <v>365</v>
      </c>
      <c r="E31" s="67">
        <v>59.45205</v>
      </c>
      <c r="F31" s="63">
        <v>245</v>
      </c>
      <c r="G31" s="63">
        <v>351</v>
      </c>
      <c r="H31" s="68">
        <v>69.800569999999993</v>
      </c>
      <c r="I31" s="69">
        <v>17.406500000000001</v>
      </c>
      <c r="J31" s="89">
        <v>6</v>
      </c>
    </row>
    <row r="32" spans="1:10" s="2" customFormat="1" ht="15" customHeight="1" x14ac:dyDescent="0.25">
      <c r="A32" s="58" t="s">
        <v>48</v>
      </c>
      <c r="B32" s="59" t="s">
        <v>49</v>
      </c>
      <c r="C32" s="63">
        <v>34</v>
      </c>
      <c r="D32" s="63">
        <v>120</v>
      </c>
      <c r="E32" s="67">
        <v>28.33333</v>
      </c>
      <c r="F32" s="63">
        <v>27</v>
      </c>
      <c r="G32" s="63">
        <v>113</v>
      </c>
      <c r="H32" s="68">
        <v>23.893809999999998</v>
      </c>
      <c r="I32" s="69">
        <v>-15.668900000000001</v>
      </c>
      <c r="J32" s="89">
        <v>0</v>
      </c>
    </row>
    <row r="33" spans="1:10" s="2" customFormat="1" ht="15" customHeight="1" x14ac:dyDescent="0.25">
      <c r="A33" s="58" t="s">
        <v>50</v>
      </c>
      <c r="B33" s="59" t="s">
        <v>51</v>
      </c>
      <c r="C33" s="63">
        <v>375</v>
      </c>
      <c r="D33" s="63">
        <v>690</v>
      </c>
      <c r="E33" s="67">
        <v>54.347830000000002</v>
      </c>
      <c r="F33" s="63">
        <v>319</v>
      </c>
      <c r="G33" s="63">
        <v>505</v>
      </c>
      <c r="H33" s="68">
        <v>63.168320000000001</v>
      </c>
      <c r="I33" s="69">
        <v>16.229700000000001</v>
      </c>
      <c r="J33" s="89">
        <v>6</v>
      </c>
    </row>
    <row r="34" spans="1:10" s="2" customFormat="1" ht="15" customHeight="1" x14ac:dyDescent="0.25">
      <c r="A34" s="58" t="s">
        <v>52</v>
      </c>
      <c r="B34" s="59" t="s">
        <v>53</v>
      </c>
      <c r="C34" s="63">
        <v>15</v>
      </c>
      <c r="D34" s="63">
        <v>74</v>
      </c>
      <c r="E34" s="67">
        <v>20.27027</v>
      </c>
      <c r="F34" s="63">
        <v>31</v>
      </c>
      <c r="G34" s="63">
        <v>75</v>
      </c>
      <c r="H34" s="68">
        <v>41.333329999999997</v>
      </c>
      <c r="I34" s="69">
        <v>103.9111</v>
      </c>
      <c r="J34" s="89">
        <v>6</v>
      </c>
    </row>
    <row r="35" spans="1:10" s="2" customFormat="1" ht="15" customHeight="1" x14ac:dyDescent="0.25">
      <c r="A35" s="58" t="s">
        <v>54</v>
      </c>
      <c r="B35" s="59" t="s">
        <v>55</v>
      </c>
      <c r="C35" s="63">
        <v>19</v>
      </c>
      <c r="D35" s="63">
        <v>77</v>
      </c>
      <c r="E35" s="67">
        <v>24.675319999999999</v>
      </c>
      <c r="F35" s="63">
        <v>20</v>
      </c>
      <c r="G35" s="63">
        <v>56</v>
      </c>
      <c r="H35" s="68">
        <v>35.714289999999998</v>
      </c>
      <c r="I35" s="68">
        <v>44.736890000000002</v>
      </c>
      <c r="J35" s="89">
        <v>6</v>
      </c>
    </row>
    <row r="36" spans="1:10" s="2" customFormat="1" ht="15" customHeight="1" x14ac:dyDescent="0.25">
      <c r="A36" s="58" t="s">
        <v>56</v>
      </c>
      <c r="B36" s="59" t="s">
        <v>57</v>
      </c>
      <c r="C36" s="63">
        <v>41</v>
      </c>
      <c r="D36" s="63">
        <v>187</v>
      </c>
      <c r="E36" s="67">
        <v>21.925129999999999</v>
      </c>
      <c r="F36" s="63">
        <v>48</v>
      </c>
      <c r="G36" s="63">
        <v>152</v>
      </c>
      <c r="H36" s="68">
        <v>31.578949999999999</v>
      </c>
      <c r="I36" s="68">
        <v>44.030839999999998</v>
      </c>
      <c r="J36" s="89">
        <v>6</v>
      </c>
    </row>
    <row r="37" spans="1:10" s="2" customFormat="1" ht="15" customHeight="1" x14ac:dyDescent="0.25">
      <c r="A37" s="58" t="s">
        <v>58</v>
      </c>
      <c r="B37" s="59" t="s">
        <v>59</v>
      </c>
      <c r="C37" s="63">
        <v>73</v>
      </c>
      <c r="D37" s="63">
        <v>340</v>
      </c>
      <c r="E37" s="67">
        <v>21.470590000000001</v>
      </c>
      <c r="F37" s="63">
        <v>68</v>
      </c>
      <c r="G37" s="63">
        <v>219</v>
      </c>
      <c r="H37" s="68">
        <v>31.050229999999999</v>
      </c>
      <c r="I37" s="69">
        <v>44.6175</v>
      </c>
      <c r="J37" s="89">
        <v>6</v>
      </c>
    </row>
    <row r="38" spans="1:10" s="2" customFormat="1" ht="15" customHeight="1" x14ac:dyDescent="0.25">
      <c r="A38" s="58" t="s">
        <v>60</v>
      </c>
      <c r="B38" s="59" t="s">
        <v>61</v>
      </c>
      <c r="C38" s="63">
        <v>81</v>
      </c>
      <c r="D38" s="63">
        <v>86</v>
      </c>
      <c r="E38" s="67">
        <v>94.186049999999994</v>
      </c>
      <c r="F38" s="63">
        <v>42</v>
      </c>
      <c r="G38" s="63">
        <v>45</v>
      </c>
      <c r="H38" s="68">
        <v>93.333330000000004</v>
      </c>
      <c r="I38" s="68">
        <v>-0.90536000000000005</v>
      </c>
      <c r="J38" s="89">
        <v>3</v>
      </c>
    </row>
    <row r="39" spans="1:10" s="2" customFormat="1" ht="15" customHeight="1" x14ac:dyDescent="0.25">
      <c r="A39" s="58" t="s">
        <v>142</v>
      </c>
      <c r="B39" s="59" t="s">
        <v>143</v>
      </c>
      <c r="C39" s="63">
        <v>405</v>
      </c>
      <c r="D39" s="63">
        <v>610</v>
      </c>
      <c r="E39" s="67">
        <v>66.393439999999998</v>
      </c>
      <c r="F39" s="63">
        <v>305</v>
      </c>
      <c r="G39" s="63">
        <v>482</v>
      </c>
      <c r="H39" s="68">
        <v>63.278010000000002</v>
      </c>
      <c r="I39" s="68">
        <v>-4.69238</v>
      </c>
      <c r="J39" s="89">
        <v>3</v>
      </c>
    </row>
    <row r="40" spans="1:10" s="2" customFormat="1" ht="15" customHeight="1" x14ac:dyDescent="0.25">
      <c r="A40" s="58" t="s">
        <v>144</v>
      </c>
      <c r="B40" s="59" t="s">
        <v>145</v>
      </c>
      <c r="C40" s="63">
        <v>89</v>
      </c>
      <c r="D40" s="63">
        <v>275</v>
      </c>
      <c r="E40" s="67">
        <v>32.363639999999997</v>
      </c>
      <c r="F40" s="63">
        <v>91</v>
      </c>
      <c r="G40" s="63">
        <v>254</v>
      </c>
      <c r="H40" s="68">
        <v>35.826770000000003</v>
      </c>
      <c r="I40" s="68">
        <v>10.70068</v>
      </c>
      <c r="J40" s="89">
        <v>6</v>
      </c>
    </row>
    <row r="41" spans="1:10" s="2" customFormat="1" ht="15" customHeight="1" x14ac:dyDescent="0.25">
      <c r="A41" s="58" t="s">
        <v>62</v>
      </c>
      <c r="B41" s="59" t="s">
        <v>63</v>
      </c>
      <c r="C41" s="63">
        <v>71</v>
      </c>
      <c r="D41" s="63">
        <v>187</v>
      </c>
      <c r="E41" s="67">
        <v>37.967910000000003</v>
      </c>
      <c r="F41" s="63">
        <v>63</v>
      </c>
      <c r="G41" s="63">
        <v>131</v>
      </c>
      <c r="H41" s="69">
        <v>48.0916</v>
      </c>
      <c r="I41" s="68">
        <v>26.663810000000002</v>
      </c>
      <c r="J41" s="89">
        <v>6</v>
      </c>
    </row>
    <row r="42" spans="1:10" s="2" customFormat="1" ht="15" customHeight="1" x14ac:dyDescent="0.25">
      <c r="A42" s="58" t="s">
        <v>64</v>
      </c>
      <c r="B42" s="59" t="s">
        <v>65</v>
      </c>
      <c r="C42" s="63">
        <v>19</v>
      </c>
      <c r="D42" s="63">
        <v>180</v>
      </c>
      <c r="E42" s="67">
        <v>10.55556</v>
      </c>
      <c r="F42" s="63">
        <v>15</v>
      </c>
      <c r="G42" s="63">
        <v>139</v>
      </c>
      <c r="H42" s="68">
        <v>10.791370000000001</v>
      </c>
      <c r="I42" s="68">
        <v>2.2339899999999999</v>
      </c>
      <c r="J42" s="89">
        <v>3</v>
      </c>
    </row>
    <row r="43" spans="1:10" s="2" customFormat="1" ht="15" customHeight="1" x14ac:dyDescent="0.25">
      <c r="A43" s="58" t="s">
        <v>66</v>
      </c>
      <c r="B43" s="59" t="s">
        <v>67</v>
      </c>
      <c r="C43" s="63">
        <v>95</v>
      </c>
      <c r="D43" s="63">
        <v>189</v>
      </c>
      <c r="E43" s="67">
        <v>50.26455</v>
      </c>
      <c r="F43" s="63">
        <v>180</v>
      </c>
      <c r="G43" s="63">
        <v>236</v>
      </c>
      <c r="H43" s="68">
        <v>76.271190000000004</v>
      </c>
      <c r="I43" s="68">
        <v>51.739530000000002</v>
      </c>
      <c r="J43" s="89">
        <v>6</v>
      </c>
    </row>
    <row r="44" spans="1:10" s="2" customFormat="1" ht="15" customHeight="1" x14ac:dyDescent="0.25">
      <c r="A44" s="58" t="s">
        <v>68</v>
      </c>
      <c r="B44" s="59" t="s">
        <v>69</v>
      </c>
      <c r="C44" s="63">
        <v>51</v>
      </c>
      <c r="D44" s="63">
        <v>115</v>
      </c>
      <c r="E44" s="67">
        <v>44.347830000000002</v>
      </c>
      <c r="F44" s="63">
        <v>53</v>
      </c>
      <c r="G44" s="63">
        <v>107</v>
      </c>
      <c r="H44" s="68">
        <v>49.532710000000002</v>
      </c>
      <c r="I44" s="69">
        <v>11.6914</v>
      </c>
      <c r="J44" s="89">
        <v>6</v>
      </c>
    </row>
    <row r="45" spans="1:10" s="2" customFormat="1" ht="15" customHeight="1" x14ac:dyDescent="0.25">
      <c r="A45" s="58" t="s">
        <v>148</v>
      </c>
      <c r="B45" s="59" t="s">
        <v>149</v>
      </c>
      <c r="C45" s="63">
        <v>2</v>
      </c>
      <c r="D45" s="63">
        <v>5</v>
      </c>
      <c r="E45" s="98">
        <v>40</v>
      </c>
      <c r="F45" s="60">
        <v>0</v>
      </c>
      <c r="G45" s="63">
        <v>6</v>
      </c>
      <c r="H45" s="60">
        <v>0</v>
      </c>
      <c r="I45" s="63">
        <v>-100</v>
      </c>
      <c r="J45" s="89">
        <v>0</v>
      </c>
    </row>
    <row r="46" spans="1:10" s="2" customFormat="1" ht="15" customHeight="1" x14ac:dyDescent="0.25">
      <c r="A46" s="58" t="s">
        <v>150</v>
      </c>
      <c r="B46" s="59" t="s">
        <v>151</v>
      </c>
      <c r="C46" s="63">
        <v>34</v>
      </c>
      <c r="D46" s="63">
        <v>123</v>
      </c>
      <c r="E46" s="67">
        <v>27.64228</v>
      </c>
      <c r="F46" s="63">
        <v>14</v>
      </c>
      <c r="G46" s="63">
        <v>166</v>
      </c>
      <c r="H46" s="68">
        <v>8.4337300000000006</v>
      </c>
      <c r="I46" s="68">
        <v>-69.489750000000001</v>
      </c>
      <c r="J46" s="89">
        <v>0</v>
      </c>
    </row>
    <row r="47" spans="1:10" ht="15" customHeight="1" x14ac:dyDescent="0.2">
      <c r="A47" s="90"/>
      <c r="B47" s="90" t="s">
        <v>316</v>
      </c>
      <c r="C47" s="91">
        <v>4609</v>
      </c>
      <c r="D47" s="91">
        <v>9634</v>
      </c>
      <c r="E47" s="95">
        <v>47.840980000000002</v>
      </c>
      <c r="F47" s="91">
        <v>4116</v>
      </c>
      <c r="G47" s="91">
        <v>7378</v>
      </c>
      <c r="H47" s="95">
        <v>55.787480000000002</v>
      </c>
      <c r="I47" s="97"/>
      <c r="J47" s="93"/>
    </row>
  </sheetData>
  <mergeCells count="14">
    <mergeCell ref="J11:J12"/>
    <mergeCell ref="A11:A12"/>
    <mergeCell ref="B11:B12"/>
    <mergeCell ref="C11:E11"/>
    <mergeCell ref="F11:H11"/>
    <mergeCell ref="I11:I12"/>
    <mergeCell ref="H1:J1"/>
    <mergeCell ref="F3:J3"/>
    <mergeCell ref="A5:J5"/>
    <mergeCell ref="A6:J6"/>
    <mergeCell ref="A8:C9"/>
    <mergeCell ref="D8:G9"/>
    <mergeCell ref="H8:J8"/>
    <mergeCell ref="H9:J9"/>
  </mergeCells>
  <pageMargins left="0.39370078740157483" right="0.39370078740157483" top="0.39370078740157483" bottom="0.39370078740157483" header="0" footer="0"/>
  <pageSetup paperSize="9" scale="85" pageOrder="overThenDown"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J47"/>
  <sheetViews>
    <sheetView view="pageBreakPreview" zoomScale="130" zoomScaleNormal="100" zoomScaleSheetLayoutView="130" workbookViewId="0"/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2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0" width="9" style="3" customWidth="1"/>
  </cols>
  <sheetData>
    <row r="1" spans="1:10" s="3" customFormat="1" ht="36.950000000000003" customHeight="1" x14ac:dyDescent="0.25">
      <c r="H1" s="167" t="s">
        <v>464</v>
      </c>
      <c r="I1" s="167"/>
      <c r="J1" s="167"/>
    </row>
    <row r="2" spans="1:10" s="2" customFormat="1" ht="15" customHeight="1" x14ac:dyDescent="0.25">
      <c r="I2" s="15" t="s">
        <v>1</v>
      </c>
    </row>
    <row r="3" spans="1:10" ht="15.95" customHeight="1" x14ac:dyDescent="0.25">
      <c r="A3" s="54" t="s">
        <v>185</v>
      </c>
      <c r="F3" s="206" t="s">
        <v>306</v>
      </c>
      <c r="G3" s="206"/>
      <c r="H3" s="206"/>
      <c r="I3" s="206"/>
      <c r="J3" s="206"/>
    </row>
    <row r="4" spans="1:10" s="20" customFormat="1" ht="15.95" customHeight="1" x14ac:dyDescent="0.25">
      <c r="A4" s="55" t="s">
        <v>408</v>
      </c>
    </row>
    <row r="5" spans="1:10" s="20" customFormat="1" ht="78" customHeight="1" x14ac:dyDescent="0.2">
      <c r="A5" s="177" t="s">
        <v>465</v>
      </c>
      <c r="B5" s="177"/>
      <c r="C5" s="177"/>
      <c r="D5" s="177"/>
      <c r="E5" s="177"/>
      <c r="F5" s="177"/>
      <c r="G5" s="177"/>
      <c r="H5" s="177"/>
      <c r="I5" s="177"/>
      <c r="J5" s="177"/>
    </row>
    <row r="6" spans="1:10" s="16" customFormat="1" ht="15" customHeight="1" x14ac:dyDescent="0.25">
      <c r="A6" s="169" t="s">
        <v>3</v>
      </c>
      <c r="B6" s="169"/>
      <c r="C6" s="169"/>
      <c r="D6" s="169"/>
      <c r="E6" s="169"/>
      <c r="F6" s="169"/>
      <c r="G6" s="169"/>
      <c r="H6" s="169"/>
      <c r="I6" s="169"/>
      <c r="J6" s="169"/>
    </row>
    <row r="7" spans="1:10" s="20" customFormat="1" ht="18.95" customHeight="1" x14ac:dyDescent="0.2"/>
    <row r="8" spans="1:10" s="20" customFormat="1" ht="15" customHeight="1" x14ac:dyDescent="0.25">
      <c r="A8" s="192" t="s">
        <v>453</v>
      </c>
      <c r="B8" s="192"/>
      <c r="C8" s="192"/>
      <c r="D8" s="192" t="s">
        <v>454</v>
      </c>
      <c r="E8" s="192"/>
      <c r="F8" s="192"/>
      <c r="G8" s="192"/>
      <c r="H8" s="207" t="s">
        <v>310</v>
      </c>
      <c r="I8" s="207"/>
      <c r="J8" s="207"/>
    </row>
    <row r="9" spans="1:10" s="20" customFormat="1" ht="50.1" customHeight="1" x14ac:dyDescent="0.2">
      <c r="A9" s="193"/>
      <c r="B9" s="193"/>
      <c r="C9" s="193"/>
      <c r="D9" s="193"/>
      <c r="E9" s="193"/>
      <c r="F9" s="193"/>
      <c r="G9" s="193"/>
      <c r="H9" s="208" t="s">
        <v>455</v>
      </c>
      <c r="I9" s="208"/>
      <c r="J9" s="208"/>
    </row>
    <row r="10" spans="1:10" s="20" customFormat="1" ht="15" customHeight="1" x14ac:dyDescent="0.2"/>
    <row r="11" spans="1:10" s="56" customFormat="1" ht="15" customHeight="1" x14ac:dyDescent="0.2">
      <c r="A11" s="173" t="s">
        <v>4</v>
      </c>
      <c r="B11" s="173" t="s">
        <v>5</v>
      </c>
      <c r="C11" s="211" t="s">
        <v>256</v>
      </c>
      <c r="D11" s="211"/>
      <c r="E11" s="211"/>
      <c r="F11" s="211" t="s">
        <v>257</v>
      </c>
      <c r="G11" s="211"/>
      <c r="H11" s="211"/>
      <c r="I11" s="212" t="s">
        <v>412</v>
      </c>
      <c r="J11" s="209" t="s">
        <v>315</v>
      </c>
    </row>
    <row r="12" spans="1:10" s="2" customFormat="1" ht="195.95" customHeight="1" x14ac:dyDescent="0.25">
      <c r="A12" s="174"/>
      <c r="B12" s="174"/>
      <c r="C12" s="57" t="s">
        <v>466</v>
      </c>
      <c r="D12" s="57" t="s">
        <v>467</v>
      </c>
      <c r="E12" s="57" t="s">
        <v>468</v>
      </c>
      <c r="F12" s="57" t="s">
        <v>466</v>
      </c>
      <c r="G12" s="57" t="s">
        <v>467</v>
      </c>
      <c r="H12" s="57" t="s">
        <v>468</v>
      </c>
      <c r="I12" s="213"/>
      <c r="J12" s="210"/>
    </row>
    <row r="13" spans="1:10" s="2" customFormat="1" ht="15" customHeight="1" x14ac:dyDescent="0.25">
      <c r="A13" s="58" t="s">
        <v>12</v>
      </c>
      <c r="B13" s="59" t="s">
        <v>13</v>
      </c>
      <c r="C13" s="63">
        <v>1</v>
      </c>
      <c r="D13" s="63">
        <v>5</v>
      </c>
      <c r="E13" s="98">
        <v>20</v>
      </c>
      <c r="F13" s="63">
        <v>1</v>
      </c>
      <c r="G13" s="63">
        <v>7</v>
      </c>
      <c r="H13" s="68">
        <v>14.28571</v>
      </c>
      <c r="I13" s="68">
        <v>-28.571449999999999</v>
      </c>
      <c r="J13" s="89">
        <v>0</v>
      </c>
    </row>
    <row r="14" spans="1:10" s="2" customFormat="1" ht="15" customHeight="1" x14ac:dyDescent="0.25">
      <c r="A14" s="58" t="s">
        <v>14</v>
      </c>
      <c r="B14" s="59" t="s">
        <v>15</v>
      </c>
      <c r="C14" s="63">
        <v>859</v>
      </c>
      <c r="D14" s="66">
        <v>1767</v>
      </c>
      <c r="E14" s="67">
        <v>48.61347</v>
      </c>
      <c r="F14" s="63">
        <v>577</v>
      </c>
      <c r="G14" s="63">
        <v>964</v>
      </c>
      <c r="H14" s="68">
        <v>59.854770000000002</v>
      </c>
      <c r="I14" s="68">
        <v>23.123840000000001</v>
      </c>
      <c r="J14" s="89">
        <v>6</v>
      </c>
    </row>
    <row r="15" spans="1:10" s="2" customFormat="1" ht="15" customHeight="1" x14ac:dyDescent="0.25">
      <c r="A15" s="58" t="s">
        <v>18</v>
      </c>
      <c r="B15" s="59" t="s">
        <v>19</v>
      </c>
      <c r="C15" s="63">
        <v>609</v>
      </c>
      <c r="D15" s="66">
        <v>1472</v>
      </c>
      <c r="E15" s="67">
        <v>41.372280000000003</v>
      </c>
      <c r="F15" s="63">
        <v>423</v>
      </c>
      <c r="G15" s="66">
        <v>1060</v>
      </c>
      <c r="H15" s="68">
        <v>39.905659999999997</v>
      </c>
      <c r="I15" s="68">
        <v>-3.5449299999999999</v>
      </c>
      <c r="J15" s="89">
        <v>3</v>
      </c>
    </row>
    <row r="16" spans="1:10" s="2" customFormat="1" ht="15" customHeight="1" x14ac:dyDescent="0.25">
      <c r="A16" s="58" t="s">
        <v>22</v>
      </c>
      <c r="B16" s="59" t="s">
        <v>23</v>
      </c>
      <c r="C16" s="63">
        <v>132</v>
      </c>
      <c r="D16" s="63">
        <v>203</v>
      </c>
      <c r="E16" s="67">
        <v>65.024630000000002</v>
      </c>
      <c r="F16" s="63">
        <v>98</v>
      </c>
      <c r="G16" s="63">
        <v>143</v>
      </c>
      <c r="H16" s="68">
        <v>68.531469999999999</v>
      </c>
      <c r="I16" s="68">
        <v>5.3930899999999999</v>
      </c>
      <c r="J16" s="89">
        <v>6</v>
      </c>
    </row>
    <row r="17" spans="1:10" s="2" customFormat="1" ht="15" customHeight="1" x14ac:dyDescent="0.25">
      <c r="A17" s="58" t="s">
        <v>26</v>
      </c>
      <c r="B17" s="59" t="s">
        <v>27</v>
      </c>
      <c r="C17" s="63">
        <v>27</v>
      </c>
      <c r="D17" s="66">
        <v>1012</v>
      </c>
      <c r="E17" s="67">
        <v>2.66798</v>
      </c>
      <c r="F17" s="63">
        <v>16</v>
      </c>
      <c r="G17" s="63">
        <v>332</v>
      </c>
      <c r="H17" s="68">
        <v>4.81928</v>
      </c>
      <c r="I17" s="68">
        <v>80.634039999999999</v>
      </c>
      <c r="J17" s="89">
        <v>6</v>
      </c>
    </row>
    <row r="18" spans="1:10" s="2" customFormat="1" ht="15" customHeight="1" x14ac:dyDescent="0.25">
      <c r="A18" s="58" t="s">
        <v>122</v>
      </c>
      <c r="B18" s="59" t="s">
        <v>123</v>
      </c>
      <c r="C18" s="63">
        <v>21</v>
      </c>
      <c r="D18" s="63">
        <v>255</v>
      </c>
      <c r="E18" s="67">
        <v>8.2352900000000009</v>
      </c>
      <c r="F18" s="63">
        <v>26</v>
      </c>
      <c r="G18" s="63">
        <v>118</v>
      </c>
      <c r="H18" s="69">
        <v>22.033899999999999</v>
      </c>
      <c r="I18" s="68">
        <v>167.55463</v>
      </c>
      <c r="J18" s="89">
        <v>6</v>
      </c>
    </row>
    <row r="19" spans="1:10" s="2" customFormat="1" ht="15" customHeight="1" x14ac:dyDescent="0.25">
      <c r="A19" s="58" t="s">
        <v>146</v>
      </c>
      <c r="B19" s="59" t="s">
        <v>147</v>
      </c>
      <c r="C19" s="63">
        <v>49</v>
      </c>
      <c r="D19" s="63">
        <v>100</v>
      </c>
      <c r="E19" s="98">
        <v>49</v>
      </c>
      <c r="F19" s="63">
        <v>55</v>
      </c>
      <c r="G19" s="63">
        <v>95</v>
      </c>
      <c r="H19" s="68">
        <v>57.894739999999999</v>
      </c>
      <c r="I19" s="68">
        <v>18.152529999999999</v>
      </c>
      <c r="J19" s="89">
        <v>6</v>
      </c>
    </row>
    <row r="20" spans="1:10" s="2" customFormat="1" ht="15" customHeight="1" x14ac:dyDescent="0.25">
      <c r="A20" s="58" t="s">
        <v>138</v>
      </c>
      <c r="B20" s="59" t="s">
        <v>139</v>
      </c>
      <c r="C20" s="63">
        <v>16</v>
      </c>
      <c r="D20" s="63">
        <v>118</v>
      </c>
      <c r="E20" s="67">
        <v>13.55932</v>
      </c>
      <c r="F20" s="63">
        <v>15</v>
      </c>
      <c r="G20" s="63">
        <v>101</v>
      </c>
      <c r="H20" s="68">
        <v>14.85149</v>
      </c>
      <c r="I20" s="68">
        <v>9.5297599999999996</v>
      </c>
      <c r="J20" s="89">
        <v>6</v>
      </c>
    </row>
    <row r="21" spans="1:10" s="2" customFormat="1" ht="15" customHeight="1" x14ac:dyDescent="0.25">
      <c r="A21" s="58" t="s">
        <v>30</v>
      </c>
      <c r="B21" s="59" t="s">
        <v>31</v>
      </c>
      <c r="C21" s="63">
        <v>11</v>
      </c>
      <c r="D21" s="63">
        <v>84</v>
      </c>
      <c r="E21" s="67">
        <v>13.09524</v>
      </c>
      <c r="F21" s="63">
        <v>6</v>
      </c>
      <c r="G21" s="63">
        <v>66</v>
      </c>
      <c r="H21" s="68">
        <v>9.0909099999999992</v>
      </c>
      <c r="I21" s="68">
        <v>-30.578520000000001</v>
      </c>
      <c r="J21" s="89">
        <v>0</v>
      </c>
    </row>
    <row r="22" spans="1:10" s="2" customFormat="1" ht="15" customHeight="1" x14ac:dyDescent="0.25">
      <c r="A22" s="58" t="s">
        <v>32</v>
      </c>
      <c r="B22" s="59" t="s">
        <v>33</v>
      </c>
      <c r="C22" s="63">
        <v>3</v>
      </c>
      <c r="D22" s="63">
        <v>22</v>
      </c>
      <c r="E22" s="67">
        <v>13.63636</v>
      </c>
      <c r="F22" s="63">
        <v>6</v>
      </c>
      <c r="G22" s="63">
        <v>12</v>
      </c>
      <c r="H22" s="63">
        <v>50</v>
      </c>
      <c r="I22" s="68">
        <v>266.66676000000001</v>
      </c>
      <c r="J22" s="89">
        <v>6</v>
      </c>
    </row>
    <row r="23" spans="1:10" s="2" customFormat="1" ht="15" customHeight="1" x14ac:dyDescent="0.25">
      <c r="A23" s="58" t="s">
        <v>34</v>
      </c>
      <c r="B23" s="59" t="s">
        <v>35</v>
      </c>
      <c r="C23" s="63">
        <v>14</v>
      </c>
      <c r="D23" s="63">
        <v>75</v>
      </c>
      <c r="E23" s="67">
        <v>18.66667</v>
      </c>
      <c r="F23" s="63">
        <v>22</v>
      </c>
      <c r="G23" s="63">
        <v>50</v>
      </c>
      <c r="H23" s="63">
        <v>44</v>
      </c>
      <c r="I23" s="68">
        <v>135.71423999999999</v>
      </c>
      <c r="J23" s="89">
        <v>6</v>
      </c>
    </row>
    <row r="24" spans="1:10" s="2" customFormat="1" ht="15" customHeight="1" x14ac:dyDescent="0.25">
      <c r="A24" s="58" t="s">
        <v>140</v>
      </c>
      <c r="B24" s="59" t="s">
        <v>141</v>
      </c>
      <c r="C24" s="63">
        <v>15</v>
      </c>
      <c r="D24" s="63">
        <v>343</v>
      </c>
      <c r="E24" s="67">
        <v>4.3731799999999996</v>
      </c>
      <c r="F24" s="63">
        <v>14</v>
      </c>
      <c r="G24" s="63">
        <v>119</v>
      </c>
      <c r="H24" s="68">
        <v>11.764709999999999</v>
      </c>
      <c r="I24" s="68">
        <v>169.01956999999999</v>
      </c>
      <c r="J24" s="89">
        <v>6</v>
      </c>
    </row>
    <row r="25" spans="1:10" s="2" customFormat="1" ht="15" customHeight="1" x14ac:dyDescent="0.25">
      <c r="A25" s="58" t="s">
        <v>36</v>
      </c>
      <c r="B25" s="59" t="s">
        <v>37</v>
      </c>
      <c r="C25" s="63">
        <v>29</v>
      </c>
      <c r="D25" s="63">
        <v>91</v>
      </c>
      <c r="E25" s="67">
        <v>31.868130000000001</v>
      </c>
      <c r="F25" s="63">
        <v>21</v>
      </c>
      <c r="G25" s="63">
        <v>61</v>
      </c>
      <c r="H25" s="68">
        <v>34.426229999999997</v>
      </c>
      <c r="I25" s="68">
        <v>8.0271399999999993</v>
      </c>
      <c r="J25" s="89">
        <v>6</v>
      </c>
    </row>
    <row r="26" spans="1:10" s="2" customFormat="1" ht="15" customHeight="1" x14ac:dyDescent="0.25">
      <c r="A26" s="58" t="s">
        <v>38</v>
      </c>
      <c r="B26" s="59" t="s">
        <v>39</v>
      </c>
      <c r="C26" s="63">
        <v>50</v>
      </c>
      <c r="D26" s="63">
        <v>78</v>
      </c>
      <c r="E26" s="67">
        <v>64.102559999999997</v>
      </c>
      <c r="F26" s="63">
        <v>17</v>
      </c>
      <c r="G26" s="63">
        <v>70</v>
      </c>
      <c r="H26" s="68">
        <v>24.285710000000002</v>
      </c>
      <c r="I26" s="68">
        <v>-62.114289999999997</v>
      </c>
      <c r="J26" s="89">
        <v>0</v>
      </c>
    </row>
    <row r="27" spans="1:10" s="2" customFormat="1" ht="15" customHeight="1" x14ac:dyDescent="0.25">
      <c r="A27" s="58" t="s">
        <v>40</v>
      </c>
      <c r="B27" s="59" t="s">
        <v>41</v>
      </c>
      <c r="C27" s="63">
        <v>15</v>
      </c>
      <c r="D27" s="63">
        <v>102</v>
      </c>
      <c r="E27" s="67">
        <v>14.705880000000001</v>
      </c>
      <c r="F27" s="63">
        <v>5</v>
      </c>
      <c r="G27" s="63">
        <v>94</v>
      </c>
      <c r="H27" s="68">
        <v>5.3191499999999996</v>
      </c>
      <c r="I27" s="68">
        <v>-63.829770000000003</v>
      </c>
      <c r="J27" s="89">
        <v>0</v>
      </c>
    </row>
    <row r="28" spans="1:10" s="2" customFormat="1" ht="15" customHeight="1" x14ac:dyDescent="0.25">
      <c r="A28" s="58" t="s">
        <v>156</v>
      </c>
      <c r="B28" s="59" t="s">
        <v>157</v>
      </c>
      <c r="C28" s="63">
        <v>32</v>
      </c>
      <c r="D28" s="63">
        <v>261</v>
      </c>
      <c r="E28" s="67">
        <v>12.260540000000001</v>
      </c>
      <c r="F28" s="63">
        <v>62</v>
      </c>
      <c r="G28" s="63">
        <v>204</v>
      </c>
      <c r="H28" s="68">
        <v>30.392160000000001</v>
      </c>
      <c r="I28" s="68">
        <v>147.88597999999999</v>
      </c>
      <c r="J28" s="89">
        <v>6</v>
      </c>
    </row>
    <row r="29" spans="1:10" s="2" customFormat="1" ht="15" customHeight="1" x14ac:dyDescent="0.25">
      <c r="A29" s="58" t="s">
        <v>42</v>
      </c>
      <c r="B29" s="59" t="s">
        <v>43</v>
      </c>
      <c r="C29" s="63">
        <v>7</v>
      </c>
      <c r="D29" s="63">
        <v>70</v>
      </c>
      <c r="E29" s="98">
        <v>10</v>
      </c>
      <c r="F29" s="63">
        <v>17</v>
      </c>
      <c r="G29" s="63">
        <v>68</v>
      </c>
      <c r="H29" s="63">
        <v>25</v>
      </c>
      <c r="I29" s="63">
        <v>150</v>
      </c>
      <c r="J29" s="89">
        <v>6</v>
      </c>
    </row>
    <row r="30" spans="1:10" s="2" customFormat="1" ht="15" customHeight="1" x14ac:dyDescent="0.25">
      <c r="A30" s="58" t="s">
        <v>44</v>
      </c>
      <c r="B30" s="59" t="s">
        <v>45</v>
      </c>
      <c r="C30" s="63">
        <v>13</v>
      </c>
      <c r="D30" s="63">
        <v>36</v>
      </c>
      <c r="E30" s="67">
        <v>36.111109999999996</v>
      </c>
      <c r="F30" s="63">
        <v>5</v>
      </c>
      <c r="G30" s="63">
        <v>25</v>
      </c>
      <c r="H30" s="63">
        <v>20</v>
      </c>
      <c r="I30" s="68">
        <v>-44.615380000000002</v>
      </c>
      <c r="J30" s="89">
        <v>0</v>
      </c>
    </row>
    <row r="31" spans="1:10" s="2" customFormat="1" ht="15" customHeight="1" x14ac:dyDescent="0.25">
      <c r="A31" s="58" t="s">
        <v>46</v>
      </c>
      <c r="B31" s="59" t="s">
        <v>47</v>
      </c>
      <c r="C31" s="63">
        <v>21</v>
      </c>
      <c r="D31" s="63">
        <v>80</v>
      </c>
      <c r="E31" s="100">
        <v>26.25</v>
      </c>
      <c r="F31" s="63">
        <v>23</v>
      </c>
      <c r="G31" s="63">
        <v>59</v>
      </c>
      <c r="H31" s="68">
        <v>38.983049999999999</v>
      </c>
      <c r="I31" s="68">
        <v>48.506860000000003</v>
      </c>
      <c r="J31" s="89">
        <v>6</v>
      </c>
    </row>
    <row r="32" spans="1:10" s="2" customFormat="1" ht="15" customHeight="1" x14ac:dyDescent="0.25">
      <c r="A32" s="58" t="s">
        <v>48</v>
      </c>
      <c r="B32" s="59" t="s">
        <v>49</v>
      </c>
      <c r="C32" s="63">
        <v>11</v>
      </c>
      <c r="D32" s="63">
        <v>368</v>
      </c>
      <c r="E32" s="67">
        <v>2.9891299999999998</v>
      </c>
      <c r="F32" s="63">
        <v>10</v>
      </c>
      <c r="G32" s="63">
        <v>171</v>
      </c>
      <c r="H32" s="68">
        <v>5.84795</v>
      </c>
      <c r="I32" s="68">
        <v>95.640540000000001</v>
      </c>
      <c r="J32" s="89">
        <v>6</v>
      </c>
    </row>
    <row r="33" spans="1:10" s="2" customFormat="1" ht="15" customHeight="1" x14ac:dyDescent="0.25">
      <c r="A33" s="58" t="s">
        <v>50</v>
      </c>
      <c r="B33" s="59" t="s">
        <v>51</v>
      </c>
      <c r="C33" s="63">
        <v>112</v>
      </c>
      <c r="D33" s="63">
        <v>949</v>
      </c>
      <c r="E33" s="70">
        <v>11.8019</v>
      </c>
      <c r="F33" s="63">
        <v>115</v>
      </c>
      <c r="G33" s="63">
        <v>595</v>
      </c>
      <c r="H33" s="68">
        <v>19.327729999999999</v>
      </c>
      <c r="I33" s="68">
        <v>63.767949999999999</v>
      </c>
      <c r="J33" s="89">
        <v>6</v>
      </c>
    </row>
    <row r="34" spans="1:10" s="2" customFormat="1" ht="15" customHeight="1" x14ac:dyDescent="0.25">
      <c r="A34" s="58" t="s">
        <v>52</v>
      </c>
      <c r="B34" s="59" t="s">
        <v>53</v>
      </c>
      <c r="C34" s="63">
        <v>7</v>
      </c>
      <c r="D34" s="63">
        <v>45</v>
      </c>
      <c r="E34" s="67">
        <v>15.55556</v>
      </c>
      <c r="F34" s="63">
        <v>6</v>
      </c>
      <c r="G34" s="63">
        <v>30</v>
      </c>
      <c r="H34" s="63">
        <v>20</v>
      </c>
      <c r="I34" s="68">
        <v>28.571390000000001</v>
      </c>
      <c r="J34" s="89">
        <v>6</v>
      </c>
    </row>
    <row r="35" spans="1:10" s="2" customFormat="1" ht="15" customHeight="1" x14ac:dyDescent="0.25">
      <c r="A35" s="58" t="s">
        <v>54</v>
      </c>
      <c r="B35" s="59" t="s">
        <v>55</v>
      </c>
      <c r="C35" s="63">
        <v>14</v>
      </c>
      <c r="D35" s="63">
        <v>182</v>
      </c>
      <c r="E35" s="67">
        <v>7.69231</v>
      </c>
      <c r="F35" s="63">
        <v>6</v>
      </c>
      <c r="G35" s="63">
        <v>77</v>
      </c>
      <c r="H35" s="68">
        <v>7.7922099999999999</v>
      </c>
      <c r="I35" s="69">
        <v>1.2987</v>
      </c>
      <c r="J35" s="89">
        <v>3</v>
      </c>
    </row>
    <row r="36" spans="1:10" s="2" customFormat="1" ht="15" customHeight="1" x14ac:dyDescent="0.25">
      <c r="A36" s="58" t="s">
        <v>56</v>
      </c>
      <c r="B36" s="59" t="s">
        <v>57</v>
      </c>
      <c r="C36" s="63">
        <v>7</v>
      </c>
      <c r="D36" s="63">
        <v>258</v>
      </c>
      <c r="E36" s="67">
        <v>2.7131799999999999</v>
      </c>
      <c r="F36" s="63">
        <v>12</v>
      </c>
      <c r="G36" s="63">
        <v>221</v>
      </c>
      <c r="H36" s="68">
        <v>5.4298599999999997</v>
      </c>
      <c r="I36" s="71">
        <v>100.129</v>
      </c>
      <c r="J36" s="89">
        <v>6</v>
      </c>
    </row>
    <row r="37" spans="1:10" s="2" customFormat="1" ht="15" customHeight="1" x14ac:dyDescent="0.25">
      <c r="A37" s="58" t="s">
        <v>58</v>
      </c>
      <c r="B37" s="59" t="s">
        <v>59</v>
      </c>
      <c r="C37" s="63">
        <v>17</v>
      </c>
      <c r="D37" s="63">
        <v>242</v>
      </c>
      <c r="E37" s="67">
        <v>7.0247900000000003</v>
      </c>
      <c r="F37" s="63">
        <v>12</v>
      </c>
      <c r="G37" s="63">
        <v>138</v>
      </c>
      <c r="H37" s="68">
        <v>8.6956500000000005</v>
      </c>
      <c r="I37" s="69">
        <v>23.7852</v>
      </c>
      <c r="J37" s="89">
        <v>6</v>
      </c>
    </row>
    <row r="38" spans="1:10" s="2" customFormat="1" ht="15" customHeight="1" x14ac:dyDescent="0.25">
      <c r="A38" s="58" t="s">
        <v>60</v>
      </c>
      <c r="B38" s="59" t="s">
        <v>61</v>
      </c>
      <c r="C38" s="63">
        <v>6</v>
      </c>
      <c r="D38" s="63">
        <v>8</v>
      </c>
      <c r="E38" s="98">
        <v>75</v>
      </c>
      <c r="F38" s="63">
        <v>4</v>
      </c>
      <c r="G38" s="63">
        <v>4</v>
      </c>
      <c r="H38" s="63">
        <v>100</v>
      </c>
      <c r="I38" s="68">
        <v>33.333329999999997</v>
      </c>
      <c r="J38" s="89">
        <v>6</v>
      </c>
    </row>
    <row r="39" spans="1:10" s="2" customFormat="1" ht="15" customHeight="1" x14ac:dyDescent="0.25">
      <c r="A39" s="58" t="s">
        <v>142</v>
      </c>
      <c r="B39" s="59" t="s">
        <v>143</v>
      </c>
      <c r="C39" s="63">
        <v>769</v>
      </c>
      <c r="D39" s="66">
        <v>1257</v>
      </c>
      <c r="E39" s="67">
        <v>61.177410000000002</v>
      </c>
      <c r="F39" s="63">
        <v>519</v>
      </c>
      <c r="G39" s="63">
        <v>722</v>
      </c>
      <c r="H39" s="68">
        <v>71.883660000000006</v>
      </c>
      <c r="I39" s="68">
        <v>17.500330000000002</v>
      </c>
      <c r="J39" s="89">
        <v>6</v>
      </c>
    </row>
    <row r="40" spans="1:10" s="2" customFormat="1" ht="15" customHeight="1" x14ac:dyDescent="0.25">
      <c r="A40" s="58" t="s">
        <v>144</v>
      </c>
      <c r="B40" s="59" t="s">
        <v>145</v>
      </c>
      <c r="C40" s="63">
        <v>43</v>
      </c>
      <c r="D40" s="63">
        <v>163</v>
      </c>
      <c r="E40" s="67">
        <v>26.380369999999999</v>
      </c>
      <c r="F40" s="63">
        <v>66</v>
      </c>
      <c r="G40" s="63">
        <v>227</v>
      </c>
      <c r="H40" s="68">
        <v>29.07489</v>
      </c>
      <c r="I40" s="68">
        <v>10.21411</v>
      </c>
      <c r="J40" s="89">
        <v>6</v>
      </c>
    </row>
    <row r="41" spans="1:10" s="2" customFormat="1" ht="15" customHeight="1" x14ac:dyDescent="0.25">
      <c r="A41" s="58" t="s">
        <v>62</v>
      </c>
      <c r="B41" s="59" t="s">
        <v>63</v>
      </c>
      <c r="C41" s="63">
        <v>20</v>
      </c>
      <c r="D41" s="63">
        <v>87</v>
      </c>
      <c r="E41" s="67">
        <v>22.988510000000002</v>
      </c>
      <c r="F41" s="63">
        <v>12</v>
      </c>
      <c r="G41" s="63">
        <v>51</v>
      </c>
      <c r="H41" s="68">
        <v>23.529409999999999</v>
      </c>
      <c r="I41" s="68">
        <v>2.3529100000000001</v>
      </c>
      <c r="J41" s="89">
        <v>3</v>
      </c>
    </row>
    <row r="42" spans="1:10" s="2" customFormat="1" ht="15" customHeight="1" x14ac:dyDescent="0.25">
      <c r="A42" s="58" t="s">
        <v>64</v>
      </c>
      <c r="B42" s="59" t="s">
        <v>65</v>
      </c>
      <c r="C42" s="63">
        <v>19</v>
      </c>
      <c r="D42" s="63">
        <v>669</v>
      </c>
      <c r="E42" s="67">
        <v>2.8400599999999998</v>
      </c>
      <c r="F42" s="63">
        <v>8</v>
      </c>
      <c r="G42" s="63">
        <v>163</v>
      </c>
      <c r="H42" s="68">
        <v>4.9079800000000002</v>
      </c>
      <c r="I42" s="68">
        <v>72.812550000000002</v>
      </c>
      <c r="J42" s="89">
        <v>6</v>
      </c>
    </row>
    <row r="43" spans="1:10" s="2" customFormat="1" ht="15" customHeight="1" x14ac:dyDescent="0.25">
      <c r="A43" s="58" t="s">
        <v>66</v>
      </c>
      <c r="B43" s="59" t="s">
        <v>67</v>
      </c>
      <c r="C43" s="63">
        <v>24</v>
      </c>
      <c r="D43" s="63">
        <v>159</v>
      </c>
      <c r="E43" s="67">
        <v>15.094340000000001</v>
      </c>
      <c r="F43" s="63">
        <v>19</v>
      </c>
      <c r="G43" s="63">
        <v>83</v>
      </c>
      <c r="H43" s="68">
        <v>22.891570000000002</v>
      </c>
      <c r="I43" s="68">
        <v>51.656649999999999</v>
      </c>
      <c r="J43" s="89">
        <v>6</v>
      </c>
    </row>
    <row r="44" spans="1:10" s="2" customFormat="1" ht="15" customHeight="1" x14ac:dyDescent="0.25">
      <c r="A44" s="58" t="s">
        <v>68</v>
      </c>
      <c r="B44" s="59" t="s">
        <v>69</v>
      </c>
      <c r="C44" s="63">
        <v>17</v>
      </c>
      <c r="D44" s="63">
        <v>99</v>
      </c>
      <c r="E44" s="67">
        <v>17.171720000000001</v>
      </c>
      <c r="F44" s="63">
        <v>18</v>
      </c>
      <c r="G44" s="63">
        <v>91</v>
      </c>
      <c r="H44" s="68">
        <v>19.78022</v>
      </c>
      <c r="I44" s="68">
        <v>15.190670000000001</v>
      </c>
      <c r="J44" s="89">
        <v>6</v>
      </c>
    </row>
    <row r="45" spans="1:10" s="2" customFormat="1" ht="15" customHeight="1" x14ac:dyDescent="0.25">
      <c r="A45" s="58" t="s">
        <v>148</v>
      </c>
      <c r="B45" s="59" t="s">
        <v>149</v>
      </c>
      <c r="C45" s="60">
        <v>0</v>
      </c>
      <c r="D45" s="63">
        <v>2</v>
      </c>
      <c r="E45" s="61">
        <v>0</v>
      </c>
      <c r="F45" s="60">
        <v>0</v>
      </c>
      <c r="G45" s="63">
        <v>1</v>
      </c>
      <c r="H45" s="60">
        <v>0</v>
      </c>
      <c r="I45" s="60">
        <v>0</v>
      </c>
      <c r="J45" s="89">
        <v>0</v>
      </c>
    </row>
    <row r="46" spans="1:10" s="2" customFormat="1" ht="15" customHeight="1" x14ac:dyDescent="0.25">
      <c r="A46" s="58" t="s">
        <v>150</v>
      </c>
      <c r="B46" s="59" t="s">
        <v>151</v>
      </c>
      <c r="C46" s="63">
        <v>20</v>
      </c>
      <c r="D46" s="63">
        <v>140</v>
      </c>
      <c r="E46" s="67">
        <v>14.28571</v>
      </c>
      <c r="F46" s="63">
        <v>12</v>
      </c>
      <c r="G46" s="63">
        <v>113</v>
      </c>
      <c r="H46" s="68">
        <v>10.61947</v>
      </c>
      <c r="I46" s="68">
        <v>-25.663689999999999</v>
      </c>
      <c r="J46" s="89">
        <v>0</v>
      </c>
    </row>
    <row r="47" spans="1:10" ht="15" customHeight="1" x14ac:dyDescent="0.2">
      <c r="A47" s="90"/>
      <c r="B47" s="90" t="s">
        <v>316</v>
      </c>
      <c r="C47" s="91">
        <v>3010</v>
      </c>
      <c r="D47" s="91">
        <v>10802</v>
      </c>
      <c r="E47" s="95">
        <v>27.865210000000001</v>
      </c>
      <c r="F47" s="91">
        <v>2228</v>
      </c>
      <c r="G47" s="91">
        <v>6335</v>
      </c>
      <c r="H47" s="95">
        <v>35.169690000000003</v>
      </c>
      <c r="I47" s="97"/>
      <c r="J47" s="93"/>
    </row>
  </sheetData>
  <mergeCells count="14">
    <mergeCell ref="J11:J12"/>
    <mergeCell ref="A11:A12"/>
    <mergeCell ref="B11:B12"/>
    <mergeCell ref="C11:E11"/>
    <mergeCell ref="F11:H11"/>
    <mergeCell ref="I11:I12"/>
    <mergeCell ref="H1:J1"/>
    <mergeCell ref="F3:J3"/>
    <mergeCell ref="A5:J5"/>
    <mergeCell ref="A6:J6"/>
    <mergeCell ref="A8:C9"/>
    <mergeCell ref="D8:G9"/>
    <mergeCell ref="H8:J8"/>
    <mergeCell ref="H9:J9"/>
  </mergeCells>
  <pageMargins left="0.39370078740157483" right="0.39370078740157483" top="0.39370078740157483" bottom="0.39370078740157483" header="0" footer="0"/>
  <pageSetup paperSize="9" scale="85" pageOrder="overThenDown"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J47"/>
  <sheetViews>
    <sheetView view="pageBreakPreview" zoomScale="130" zoomScaleNormal="100" zoomScaleSheetLayoutView="130" workbookViewId="0"/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2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0" width="9" style="3" customWidth="1"/>
  </cols>
  <sheetData>
    <row r="1" spans="1:10" s="3" customFormat="1" ht="36.950000000000003" customHeight="1" x14ac:dyDescent="0.25">
      <c r="H1" s="167" t="s">
        <v>469</v>
      </c>
      <c r="I1" s="167"/>
      <c r="J1" s="167"/>
    </row>
    <row r="2" spans="1:10" s="2" customFormat="1" ht="15" customHeight="1" x14ac:dyDescent="0.25">
      <c r="I2" s="15" t="s">
        <v>1</v>
      </c>
    </row>
    <row r="3" spans="1:10" ht="15.95" customHeight="1" x14ac:dyDescent="0.25">
      <c r="A3" s="54" t="s">
        <v>185</v>
      </c>
      <c r="F3" s="206" t="s">
        <v>306</v>
      </c>
      <c r="G3" s="206"/>
      <c r="H3" s="206"/>
      <c r="I3" s="206"/>
      <c r="J3" s="206"/>
    </row>
    <row r="4" spans="1:10" s="20" customFormat="1" ht="15.95" customHeight="1" x14ac:dyDescent="0.25">
      <c r="A4" s="55" t="s">
        <v>408</v>
      </c>
    </row>
    <row r="5" spans="1:10" s="20" customFormat="1" ht="78" customHeight="1" x14ac:dyDescent="0.2">
      <c r="A5" s="177" t="s">
        <v>470</v>
      </c>
      <c r="B5" s="177"/>
      <c r="C5" s="177"/>
      <c r="D5" s="177"/>
      <c r="E5" s="177"/>
      <c r="F5" s="177"/>
      <c r="G5" s="177"/>
      <c r="H5" s="177"/>
      <c r="I5" s="177"/>
      <c r="J5" s="177"/>
    </row>
    <row r="6" spans="1:10" s="16" customFormat="1" ht="15" customHeight="1" x14ac:dyDescent="0.25">
      <c r="A6" s="169" t="s">
        <v>3</v>
      </c>
      <c r="B6" s="169"/>
      <c r="C6" s="169"/>
      <c r="D6" s="169"/>
      <c r="E6" s="169"/>
      <c r="F6" s="169"/>
      <c r="G6" s="169"/>
      <c r="H6" s="169"/>
      <c r="I6" s="169"/>
      <c r="J6" s="169"/>
    </row>
    <row r="7" spans="1:10" s="20" customFormat="1" ht="18.95" customHeight="1" x14ac:dyDescent="0.2"/>
    <row r="8" spans="1:10" s="20" customFormat="1" ht="15" customHeight="1" x14ac:dyDescent="0.25">
      <c r="A8" s="192" t="s">
        <v>453</v>
      </c>
      <c r="B8" s="192"/>
      <c r="C8" s="192"/>
      <c r="D8" s="192" t="s">
        <v>454</v>
      </c>
      <c r="E8" s="192"/>
      <c r="F8" s="192"/>
      <c r="G8" s="192"/>
      <c r="H8" s="207" t="s">
        <v>310</v>
      </c>
      <c r="I8" s="207"/>
      <c r="J8" s="207"/>
    </row>
    <row r="9" spans="1:10" s="20" customFormat="1" ht="50.1" customHeight="1" x14ac:dyDescent="0.2">
      <c r="A9" s="193"/>
      <c r="B9" s="193"/>
      <c r="C9" s="193"/>
      <c r="D9" s="193"/>
      <c r="E9" s="193"/>
      <c r="F9" s="193"/>
      <c r="G9" s="193"/>
      <c r="H9" s="208" t="s">
        <v>455</v>
      </c>
      <c r="I9" s="208"/>
      <c r="J9" s="208"/>
    </row>
    <row r="10" spans="1:10" s="20" customFormat="1" ht="15" customHeight="1" x14ac:dyDescent="0.2"/>
    <row r="11" spans="1:10" s="56" customFormat="1" ht="15" customHeight="1" x14ac:dyDescent="0.2">
      <c r="A11" s="173" t="s">
        <v>4</v>
      </c>
      <c r="B11" s="173" t="s">
        <v>5</v>
      </c>
      <c r="C11" s="211" t="s">
        <v>256</v>
      </c>
      <c r="D11" s="211"/>
      <c r="E11" s="211"/>
      <c r="F11" s="211" t="s">
        <v>257</v>
      </c>
      <c r="G11" s="211"/>
      <c r="H11" s="211"/>
      <c r="I11" s="212" t="s">
        <v>412</v>
      </c>
      <c r="J11" s="209" t="s">
        <v>315</v>
      </c>
    </row>
    <row r="12" spans="1:10" s="2" customFormat="1" ht="195.95" customHeight="1" x14ac:dyDescent="0.25">
      <c r="A12" s="174"/>
      <c r="B12" s="174"/>
      <c r="C12" s="57" t="s">
        <v>471</v>
      </c>
      <c r="D12" s="57" t="s">
        <v>472</v>
      </c>
      <c r="E12" s="57" t="s">
        <v>473</v>
      </c>
      <c r="F12" s="57" t="s">
        <v>471</v>
      </c>
      <c r="G12" s="57" t="s">
        <v>472</v>
      </c>
      <c r="H12" s="57" t="s">
        <v>473</v>
      </c>
      <c r="I12" s="213"/>
      <c r="J12" s="210"/>
    </row>
    <row r="13" spans="1:10" s="2" customFormat="1" ht="15" customHeight="1" x14ac:dyDescent="0.25">
      <c r="A13" s="58" t="s">
        <v>12</v>
      </c>
      <c r="B13" s="59" t="s">
        <v>13</v>
      </c>
      <c r="C13" s="60">
        <v>0</v>
      </c>
      <c r="D13" s="63">
        <v>4</v>
      </c>
      <c r="E13" s="61">
        <v>0</v>
      </c>
      <c r="F13" s="63">
        <v>6</v>
      </c>
      <c r="G13" s="63">
        <v>25</v>
      </c>
      <c r="H13" s="63">
        <v>24</v>
      </c>
      <c r="I13" s="60">
        <v>0</v>
      </c>
      <c r="J13" s="89">
        <v>0</v>
      </c>
    </row>
    <row r="14" spans="1:10" s="2" customFormat="1" ht="15" customHeight="1" x14ac:dyDescent="0.25">
      <c r="A14" s="58" t="s">
        <v>14</v>
      </c>
      <c r="B14" s="59" t="s">
        <v>15</v>
      </c>
      <c r="C14" s="66">
        <v>4152</v>
      </c>
      <c r="D14" s="66">
        <v>4627</v>
      </c>
      <c r="E14" s="67">
        <v>89.734170000000006</v>
      </c>
      <c r="F14" s="66">
        <v>2788</v>
      </c>
      <c r="G14" s="66">
        <v>2959</v>
      </c>
      <c r="H14" s="68">
        <v>94.221019999999996</v>
      </c>
      <c r="I14" s="68">
        <v>5.0001600000000002</v>
      </c>
      <c r="J14" s="89">
        <v>6</v>
      </c>
    </row>
    <row r="15" spans="1:10" s="2" customFormat="1" ht="15" customHeight="1" x14ac:dyDescent="0.25">
      <c r="A15" s="58" t="s">
        <v>18</v>
      </c>
      <c r="B15" s="59" t="s">
        <v>19</v>
      </c>
      <c r="C15" s="63">
        <v>621</v>
      </c>
      <c r="D15" s="66">
        <v>1386</v>
      </c>
      <c r="E15" s="67">
        <v>44.805190000000003</v>
      </c>
      <c r="F15" s="63">
        <v>396</v>
      </c>
      <c r="G15" s="66">
        <v>1173</v>
      </c>
      <c r="H15" s="68">
        <v>33.759590000000003</v>
      </c>
      <c r="I15" s="69">
        <v>-24.6525</v>
      </c>
      <c r="J15" s="89">
        <v>0</v>
      </c>
    </row>
    <row r="16" spans="1:10" s="2" customFormat="1" ht="15" customHeight="1" x14ac:dyDescent="0.25">
      <c r="A16" s="58" t="s">
        <v>22</v>
      </c>
      <c r="B16" s="59" t="s">
        <v>23</v>
      </c>
      <c r="C16" s="63">
        <v>736</v>
      </c>
      <c r="D16" s="63">
        <v>780</v>
      </c>
      <c r="E16" s="67">
        <v>94.358969999999999</v>
      </c>
      <c r="F16" s="63">
        <v>573</v>
      </c>
      <c r="G16" s="63">
        <v>583</v>
      </c>
      <c r="H16" s="68">
        <v>98.284729999999996</v>
      </c>
      <c r="I16" s="68">
        <v>4.16045</v>
      </c>
      <c r="J16" s="89">
        <v>6</v>
      </c>
    </row>
    <row r="17" spans="1:10" s="2" customFormat="1" ht="15" customHeight="1" x14ac:dyDescent="0.25">
      <c r="A17" s="58" t="s">
        <v>26</v>
      </c>
      <c r="B17" s="59" t="s">
        <v>27</v>
      </c>
      <c r="C17" s="63">
        <v>10</v>
      </c>
      <c r="D17" s="63">
        <v>50</v>
      </c>
      <c r="E17" s="98">
        <v>20</v>
      </c>
      <c r="F17" s="63">
        <v>16</v>
      </c>
      <c r="G17" s="63">
        <v>41</v>
      </c>
      <c r="H17" s="68">
        <v>39.024389999999997</v>
      </c>
      <c r="I17" s="68">
        <v>95.121949999999998</v>
      </c>
      <c r="J17" s="89">
        <v>6</v>
      </c>
    </row>
    <row r="18" spans="1:10" s="2" customFormat="1" ht="15" customHeight="1" x14ac:dyDescent="0.25">
      <c r="A18" s="58" t="s">
        <v>122</v>
      </c>
      <c r="B18" s="59" t="s">
        <v>123</v>
      </c>
      <c r="C18" s="63">
        <v>280</v>
      </c>
      <c r="D18" s="63">
        <v>979</v>
      </c>
      <c r="E18" s="67">
        <v>28.60061</v>
      </c>
      <c r="F18" s="63">
        <v>295</v>
      </c>
      <c r="G18" s="63">
        <v>842</v>
      </c>
      <c r="H18" s="68">
        <v>35.035629999999998</v>
      </c>
      <c r="I18" s="68">
        <v>22.499590000000001</v>
      </c>
      <c r="J18" s="89">
        <v>6</v>
      </c>
    </row>
    <row r="19" spans="1:10" s="2" customFormat="1" ht="15" customHeight="1" x14ac:dyDescent="0.25">
      <c r="A19" s="58" t="s">
        <v>146</v>
      </c>
      <c r="B19" s="59" t="s">
        <v>147</v>
      </c>
      <c r="C19" s="63">
        <v>101</v>
      </c>
      <c r="D19" s="63">
        <v>267</v>
      </c>
      <c r="E19" s="67">
        <v>37.827719999999999</v>
      </c>
      <c r="F19" s="63">
        <v>118</v>
      </c>
      <c r="G19" s="63">
        <v>188</v>
      </c>
      <c r="H19" s="68">
        <v>62.76596</v>
      </c>
      <c r="I19" s="68">
        <v>65.925830000000005</v>
      </c>
      <c r="J19" s="89">
        <v>6</v>
      </c>
    </row>
    <row r="20" spans="1:10" s="2" customFormat="1" ht="15" customHeight="1" x14ac:dyDescent="0.25">
      <c r="A20" s="58" t="s">
        <v>138</v>
      </c>
      <c r="B20" s="59" t="s">
        <v>139</v>
      </c>
      <c r="C20" s="63">
        <v>71</v>
      </c>
      <c r="D20" s="63">
        <v>290</v>
      </c>
      <c r="E20" s="67">
        <v>24.482759999999999</v>
      </c>
      <c r="F20" s="63">
        <v>39</v>
      </c>
      <c r="G20" s="63">
        <v>154</v>
      </c>
      <c r="H20" s="68">
        <v>25.324680000000001</v>
      </c>
      <c r="I20" s="68">
        <v>3.4388299999999998</v>
      </c>
      <c r="J20" s="89">
        <v>6</v>
      </c>
    </row>
    <row r="21" spans="1:10" s="2" customFormat="1" ht="15" customHeight="1" x14ac:dyDescent="0.25">
      <c r="A21" s="58" t="s">
        <v>30</v>
      </c>
      <c r="B21" s="59" t="s">
        <v>31</v>
      </c>
      <c r="C21" s="63">
        <v>16</v>
      </c>
      <c r="D21" s="63">
        <v>57</v>
      </c>
      <c r="E21" s="67">
        <v>28.070180000000001</v>
      </c>
      <c r="F21" s="63">
        <v>33</v>
      </c>
      <c r="G21" s="63">
        <v>71</v>
      </c>
      <c r="H21" s="68">
        <v>46.478870000000001</v>
      </c>
      <c r="I21" s="68">
        <v>65.580950000000001</v>
      </c>
      <c r="J21" s="89">
        <v>6</v>
      </c>
    </row>
    <row r="22" spans="1:10" s="2" customFormat="1" ht="15" customHeight="1" x14ac:dyDescent="0.25">
      <c r="A22" s="58" t="s">
        <v>32</v>
      </c>
      <c r="B22" s="59" t="s">
        <v>33</v>
      </c>
      <c r="C22" s="63">
        <v>86</v>
      </c>
      <c r="D22" s="63">
        <v>140</v>
      </c>
      <c r="E22" s="67">
        <v>61.428570000000001</v>
      </c>
      <c r="F22" s="63">
        <v>102</v>
      </c>
      <c r="G22" s="63">
        <v>151</v>
      </c>
      <c r="H22" s="68">
        <v>67.549670000000006</v>
      </c>
      <c r="I22" s="68">
        <v>9.9645799999999998</v>
      </c>
      <c r="J22" s="89">
        <v>6</v>
      </c>
    </row>
    <row r="23" spans="1:10" s="2" customFormat="1" ht="15" customHeight="1" x14ac:dyDescent="0.25">
      <c r="A23" s="58" t="s">
        <v>34</v>
      </c>
      <c r="B23" s="59" t="s">
        <v>35</v>
      </c>
      <c r="C23" s="63">
        <v>16</v>
      </c>
      <c r="D23" s="63">
        <v>220</v>
      </c>
      <c r="E23" s="67">
        <v>7.2727300000000001</v>
      </c>
      <c r="F23" s="63">
        <v>42</v>
      </c>
      <c r="G23" s="63">
        <v>170</v>
      </c>
      <c r="H23" s="68">
        <v>24.705880000000001</v>
      </c>
      <c r="I23" s="68">
        <v>239.70572000000001</v>
      </c>
      <c r="J23" s="89">
        <v>6</v>
      </c>
    </row>
    <row r="24" spans="1:10" s="2" customFormat="1" ht="15" customHeight="1" x14ac:dyDescent="0.25">
      <c r="A24" s="58" t="s">
        <v>140</v>
      </c>
      <c r="B24" s="59" t="s">
        <v>141</v>
      </c>
      <c r="C24" s="63">
        <v>30</v>
      </c>
      <c r="D24" s="63">
        <v>267</v>
      </c>
      <c r="E24" s="67">
        <v>11.23596</v>
      </c>
      <c r="F24" s="63">
        <v>70</v>
      </c>
      <c r="G24" s="63">
        <v>186</v>
      </c>
      <c r="H24" s="68">
        <v>37.634410000000003</v>
      </c>
      <c r="I24" s="69">
        <v>234.9461</v>
      </c>
      <c r="J24" s="89">
        <v>6</v>
      </c>
    </row>
    <row r="25" spans="1:10" s="2" customFormat="1" ht="15" customHeight="1" x14ac:dyDescent="0.25">
      <c r="A25" s="58" t="s">
        <v>36</v>
      </c>
      <c r="B25" s="59" t="s">
        <v>37</v>
      </c>
      <c r="C25" s="63">
        <v>333</v>
      </c>
      <c r="D25" s="63">
        <v>366</v>
      </c>
      <c r="E25" s="67">
        <v>90.983609999999999</v>
      </c>
      <c r="F25" s="63">
        <v>236</v>
      </c>
      <c r="G25" s="63">
        <v>239</v>
      </c>
      <c r="H25" s="68">
        <v>98.744770000000003</v>
      </c>
      <c r="I25" s="68">
        <v>8.5302799999999994</v>
      </c>
      <c r="J25" s="89">
        <v>6</v>
      </c>
    </row>
    <row r="26" spans="1:10" s="2" customFormat="1" ht="15" customHeight="1" x14ac:dyDescent="0.25">
      <c r="A26" s="58" t="s">
        <v>38</v>
      </c>
      <c r="B26" s="59" t="s">
        <v>39</v>
      </c>
      <c r="C26" s="63">
        <v>26</v>
      </c>
      <c r="D26" s="63">
        <v>42</v>
      </c>
      <c r="E26" s="67">
        <v>61.904760000000003</v>
      </c>
      <c r="F26" s="63">
        <v>22</v>
      </c>
      <c r="G26" s="63">
        <v>24</v>
      </c>
      <c r="H26" s="68">
        <v>91.666669999999996</v>
      </c>
      <c r="I26" s="68">
        <v>48.076929999999997</v>
      </c>
      <c r="J26" s="89">
        <v>6</v>
      </c>
    </row>
    <row r="27" spans="1:10" s="2" customFormat="1" ht="15" customHeight="1" x14ac:dyDescent="0.25">
      <c r="A27" s="58" t="s">
        <v>40</v>
      </c>
      <c r="B27" s="59" t="s">
        <v>41</v>
      </c>
      <c r="C27" s="63">
        <v>1</v>
      </c>
      <c r="D27" s="63">
        <v>22</v>
      </c>
      <c r="E27" s="67">
        <v>4.5454499999999998</v>
      </c>
      <c r="F27" s="63">
        <v>2</v>
      </c>
      <c r="G27" s="63">
        <v>17</v>
      </c>
      <c r="H27" s="68">
        <v>11.764709999999999</v>
      </c>
      <c r="I27" s="68">
        <v>158.82388</v>
      </c>
      <c r="J27" s="89">
        <v>6</v>
      </c>
    </row>
    <row r="28" spans="1:10" s="2" customFormat="1" ht="15" customHeight="1" x14ac:dyDescent="0.25">
      <c r="A28" s="58" t="s">
        <v>156</v>
      </c>
      <c r="B28" s="59" t="s">
        <v>157</v>
      </c>
      <c r="C28" s="63">
        <v>58</v>
      </c>
      <c r="D28" s="63">
        <v>260</v>
      </c>
      <c r="E28" s="67">
        <v>22.307690000000001</v>
      </c>
      <c r="F28" s="63">
        <v>176</v>
      </c>
      <c r="G28" s="63">
        <v>306</v>
      </c>
      <c r="H28" s="68">
        <v>57.51634</v>
      </c>
      <c r="I28" s="69">
        <v>157.83189999999999</v>
      </c>
      <c r="J28" s="89">
        <v>6</v>
      </c>
    </row>
    <row r="29" spans="1:10" s="2" customFormat="1" ht="15" customHeight="1" x14ac:dyDescent="0.25">
      <c r="A29" s="58" t="s">
        <v>42</v>
      </c>
      <c r="B29" s="59" t="s">
        <v>43</v>
      </c>
      <c r="C29" s="63">
        <v>90</v>
      </c>
      <c r="D29" s="63">
        <v>122</v>
      </c>
      <c r="E29" s="67">
        <v>73.770489999999995</v>
      </c>
      <c r="F29" s="63">
        <v>151</v>
      </c>
      <c r="G29" s="63">
        <v>168</v>
      </c>
      <c r="H29" s="68">
        <v>89.880949999999999</v>
      </c>
      <c r="I29" s="68">
        <v>21.838619999999999</v>
      </c>
      <c r="J29" s="89">
        <v>6</v>
      </c>
    </row>
    <row r="30" spans="1:10" s="2" customFormat="1" ht="15" customHeight="1" x14ac:dyDescent="0.25">
      <c r="A30" s="58" t="s">
        <v>44</v>
      </c>
      <c r="B30" s="59" t="s">
        <v>45</v>
      </c>
      <c r="C30" s="63">
        <v>41</v>
      </c>
      <c r="D30" s="63">
        <v>73</v>
      </c>
      <c r="E30" s="67">
        <v>56.164380000000001</v>
      </c>
      <c r="F30" s="63">
        <v>22</v>
      </c>
      <c r="G30" s="63">
        <v>41</v>
      </c>
      <c r="H30" s="68">
        <v>53.658540000000002</v>
      </c>
      <c r="I30" s="68">
        <v>-4.4616199999999999</v>
      </c>
      <c r="J30" s="89">
        <v>0</v>
      </c>
    </row>
    <row r="31" spans="1:10" s="2" customFormat="1" ht="15" customHeight="1" x14ac:dyDescent="0.25">
      <c r="A31" s="58" t="s">
        <v>46</v>
      </c>
      <c r="B31" s="59" t="s">
        <v>47</v>
      </c>
      <c r="C31" s="63">
        <v>160</v>
      </c>
      <c r="D31" s="63">
        <v>223</v>
      </c>
      <c r="E31" s="67">
        <v>71.74888</v>
      </c>
      <c r="F31" s="63">
        <v>156</v>
      </c>
      <c r="G31" s="63">
        <v>187</v>
      </c>
      <c r="H31" s="68">
        <v>83.422460000000001</v>
      </c>
      <c r="I31" s="68">
        <v>16.270050000000001</v>
      </c>
      <c r="J31" s="89">
        <v>6</v>
      </c>
    </row>
    <row r="32" spans="1:10" s="2" customFormat="1" ht="15" customHeight="1" x14ac:dyDescent="0.25">
      <c r="A32" s="58" t="s">
        <v>48</v>
      </c>
      <c r="B32" s="59" t="s">
        <v>49</v>
      </c>
      <c r="C32" s="60">
        <v>0</v>
      </c>
      <c r="D32" s="63">
        <v>33</v>
      </c>
      <c r="E32" s="61">
        <v>0</v>
      </c>
      <c r="F32" s="60">
        <v>0</v>
      </c>
      <c r="G32" s="63">
        <v>27</v>
      </c>
      <c r="H32" s="60">
        <v>0</v>
      </c>
      <c r="I32" s="60">
        <v>0</v>
      </c>
      <c r="J32" s="89">
        <v>0</v>
      </c>
    </row>
    <row r="33" spans="1:10" s="2" customFormat="1" ht="15" customHeight="1" x14ac:dyDescent="0.25">
      <c r="A33" s="58" t="s">
        <v>50</v>
      </c>
      <c r="B33" s="59" t="s">
        <v>51</v>
      </c>
      <c r="C33" s="63">
        <v>162</v>
      </c>
      <c r="D33" s="63">
        <v>359</v>
      </c>
      <c r="E33" s="67">
        <v>45.125349999999997</v>
      </c>
      <c r="F33" s="63">
        <v>348</v>
      </c>
      <c r="G33" s="63">
        <v>558</v>
      </c>
      <c r="H33" s="68">
        <v>62.365589999999997</v>
      </c>
      <c r="I33" s="68">
        <v>38.205219999999997</v>
      </c>
      <c r="J33" s="89">
        <v>6</v>
      </c>
    </row>
    <row r="34" spans="1:10" s="2" customFormat="1" ht="15" customHeight="1" x14ac:dyDescent="0.25">
      <c r="A34" s="58" t="s">
        <v>52</v>
      </c>
      <c r="B34" s="59" t="s">
        <v>53</v>
      </c>
      <c r="C34" s="63">
        <v>64</v>
      </c>
      <c r="D34" s="63">
        <v>73</v>
      </c>
      <c r="E34" s="67">
        <v>87.671229999999994</v>
      </c>
      <c r="F34" s="63">
        <v>54</v>
      </c>
      <c r="G34" s="63">
        <v>67</v>
      </c>
      <c r="H34" s="68">
        <v>80.597009999999997</v>
      </c>
      <c r="I34" s="68">
        <v>-8.0690299999999997</v>
      </c>
      <c r="J34" s="89">
        <v>3</v>
      </c>
    </row>
    <row r="35" spans="1:10" s="2" customFormat="1" ht="15" customHeight="1" x14ac:dyDescent="0.25">
      <c r="A35" s="58" t="s">
        <v>54</v>
      </c>
      <c r="B35" s="59" t="s">
        <v>55</v>
      </c>
      <c r="C35" s="63">
        <v>16</v>
      </c>
      <c r="D35" s="63">
        <v>65</v>
      </c>
      <c r="E35" s="67">
        <v>24.615379999999998</v>
      </c>
      <c r="F35" s="63">
        <v>69</v>
      </c>
      <c r="G35" s="63">
        <v>104</v>
      </c>
      <c r="H35" s="68">
        <v>66.346149999999994</v>
      </c>
      <c r="I35" s="68">
        <v>169.53128000000001</v>
      </c>
      <c r="J35" s="89">
        <v>6</v>
      </c>
    </row>
    <row r="36" spans="1:10" s="2" customFormat="1" ht="15" customHeight="1" x14ac:dyDescent="0.25">
      <c r="A36" s="58" t="s">
        <v>56</v>
      </c>
      <c r="B36" s="59" t="s">
        <v>57</v>
      </c>
      <c r="C36" s="63">
        <v>39</v>
      </c>
      <c r="D36" s="63">
        <v>231</v>
      </c>
      <c r="E36" s="67">
        <v>16.883120000000002</v>
      </c>
      <c r="F36" s="63">
        <v>47</v>
      </c>
      <c r="G36" s="63">
        <v>176</v>
      </c>
      <c r="H36" s="68">
        <v>26.704550000000001</v>
      </c>
      <c r="I36" s="68">
        <v>58.173070000000003</v>
      </c>
      <c r="J36" s="89">
        <v>6</v>
      </c>
    </row>
    <row r="37" spans="1:10" s="2" customFormat="1" ht="15" customHeight="1" x14ac:dyDescent="0.25">
      <c r="A37" s="58" t="s">
        <v>58</v>
      </c>
      <c r="B37" s="59" t="s">
        <v>59</v>
      </c>
      <c r="C37" s="63">
        <v>32</v>
      </c>
      <c r="D37" s="63">
        <v>218</v>
      </c>
      <c r="E37" s="70">
        <v>14.678900000000001</v>
      </c>
      <c r="F37" s="63">
        <v>30</v>
      </c>
      <c r="G37" s="63">
        <v>80</v>
      </c>
      <c r="H37" s="72">
        <v>37.5</v>
      </c>
      <c r="I37" s="68">
        <v>155.46872999999999</v>
      </c>
      <c r="J37" s="89">
        <v>6</v>
      </c>
    </row>
    <row r="38" spans="1:10" s="2" customFormat="1" ht="15" customHeight="1" x14ac:dyDescent="0.25">
      <c r="A38" s="58" t="s">
        <v>60</v>
      </c>
      <c r="B38" s="59" t="s">
        <v>61</v>
      </c>
      <c r="C38" s="63">
        <v>36</v>
      </c>
      <c r="D38" s="63">
        <v>48</v>
      </c>
      <c r="E38" s="98">
        <v>75</v>
      </c>
      <c r="F38" s="63">
        <v>19</v>
      </c>
      <c r="G38" s="63">
        <v>22</v>
      </c>
      <c r="H38" s="68">
        <v>86.363640000000004</v>
      </c>
      <c r="I38" s="68">
        <v>15.15152</v>
      </c>
      <c r="J38" s="89">
        <v>6</v>
      </c>
    </row>
    <row r="39" spans="1:10" s="2" customFormat="1" ht="15" customHeight="1" x14ac:dyDescent="0.25">
      <c r="A39" s="58" t="s">
        <v>142</v>
      </c>
      <c r="B39" s="59" t="s">
        <v>143</v>
      </c>
      <c r="C39" s="63">
        <v>529</v>
      </c>
      <c r="D39" s="63">
        <v>656</v>
      </c>
      <c r="E39" s="67">
        <v>80.640240000000006</v>
      </c>
      <c r="F39" s="63">
        <v>277</v>
      </c>
      <c r="G39" s="63">
        <v>315</v>
      </c>
      <c r="H39" s="68">
        <v>87.936509999999998</v>
      </c>
      <c r="I39" s="68">
        <v>9.0479299999999991</v>
      </c>
      <c r="J39" s="89">
        <v>6</v>
      </c>
    </row>
    <row r="40" spans="1:10" s="2" customFormat="1" ht="15" customHeight="1" x14ac:dyDescent="0.25">
      <c r="A40" s="58" t="s">
        <v>144</v>
      </c>
      <c r="B40" s="59" t="s">
        <v>145</v>
      </c>
      <c r="C40" s="63">
        <v>266</v>
      </c>
      <c r="D40" s="63">
        <v>470</v>
      </c>
      <c r="E40" s="67">
        <v>56.595739999999999</v>
      </c>
      <c r="F40" s="63">
        <v>170</v>
      </c>
      <c r="G40" s="63">
        <v>335</v>
      </c>
      <c r="H40" s="68">
        <v>50.746270000000003</v>
      </c>
      <c r="I40" s="68">
        <v>-10.33553</v>
      </c>
      <c r="J40" s="89">
        <v>0</v>
      </c>
    </row>
    <row r="41" spans="1:10" s="2" customFormat="1" ht="15" customHeight="1" x14ac:dyDescent="0.25">
      <c r="A41" s="58" t="s">
        <v>62</v>
      </c>
      <c r="B41" s="59" t="s">
        <v>63</v>
      </c>
      <c r="C41" s="63">
        <v>34</v>
      </c>
      <c r="D41" s="63">
        <v>153</v>
      </c>
      <c r="E41" s="67">
        <v>22.22222</v>
      </c>
      <c r="F41" s="63">
        <v>29</v>
      </c>
      <c r="G41" s="63">
        <v>53</v>
      </c>
      <c r="H41" s="68">
        <v>54.71698</v>
      </c>
      <c r="I41" s="68">
        <v>146.22642999999999</v>
      </c>
      <c r="J41" s="89">
        <v>6</v>
      </c>
    </row>
    <row r="42" spans="1:10" s="2" customFormat="1" ht="15" customHeight="1" x14ac:dyDescent="0.25">
      <c r="A42" s="58" t="s">
        <v>64</v>
      </c>
      <c r="B42" s="59" t="s">
        <v>65</v>
      </c>
      <c r="C42" s="63">
        <v>11</v>
      </c>
      <c r="D42" s="63">
        <v>275</v>
      </c>
      <c r="E42" s="98">
        <v>4</v>
      </c>
      <c r="F42" s="63">
        <v>8</v>
      </c>
      <c r="G42" s="63">
        <v>179</v>
      </c>
      <c r="H42" s="68">
        <v>4.4692699999999999</v>
      </c>
      <c r="I42" s="68">
        <v>11.73175</v>
      </c>
      <c r="J42" s="89">
        <v>6</v>
      </c>
    </row>
    <row r="43" spans="1:10" s="2" customFormat="1" ht="15" customHeight="1" x14ac:dyDescent="0.25">
      <c r="A43" s="58" t="s">
        <v>66</v>
      </c>
      <c r="B43" s="59" t="s">
        <v>67</v>
      </c>
      <c r="C43" s="63">
        <v>26</v>
      </c>
      <c r="D43" s="63">
        <v>51</v>
      </c>
      <c r="E43" s="67">
        <v>50.98039</v>
      </c>
      <c r="F43" s="63">
        <v>35</v>
      </c>
      <c r="G43" s="63">
        <v>46</v>
      </c>
      <c r="H43" s="68">
        <v>76.086960000000005</v>
      </c>
      <c r="I43" s="69">
        <v>49.247500000000002</v>
      </c>
      <c r="J43" s="89">
        <v>6</v>
      </c>
    </row>
    <row r="44" spans="1:10" s="2" customFormat="1" ht="15" customHeight="1" x14ac:dyDescent="0.25">
      <c r="A44" s="58" t="s">
        <v>68</v>
      </c>
      <c r="B44" s="59" t="s">
        <v>69</v>
      </c>
      <c r="C44" s="63">
        <v>43</v>
      </c>
      <c r="D44" s="63">
        <v>144</v>
      </c>
      <c r="E44" s="67">
        <v>29.86111</v>
      </c>
      <c r="F44" s="63">
        <v>35</v>
      </c>
      <c r="G44" s="63">
        <v>86</v>
      </c>
      <c r="H44" s="68">
        <v>40.697670000000002</v>
      </c>
      <c r="I44" s="68">
        <v>36.289879999999997</v>
      </c>
      <c r="J44" s="89">
        <v>6</v>
      </c>
    </row>
    <row r="45" spans="1:10" s="2" customFormat="1" ht="15" customHeight="1" x14ac:dyDescent="0.25">
      <c r="A45" s="58" t="s">
        <v>148</v>
      </c>
      <c r="B45" s="59" t="s">
        <v>149</v>
      </c>
      <c r="C45" s="60">
        <v>0</v>
      </c>
      <c r="D45" s="60">
        <v>0</v>
      </c>
      <c r="E45" s="61">
        <v>0</v>
      </c>
      <c r="F45" s="60">
        <v>0</v>
      </c>
      <c r="G45" s="60">
        <v>0</v>
      </c>
      <c r="H45" s="60">
        <v>0</v>
      </c>
      <c r="I45" s="60">
        <v>0</v>
      </c>
      <c r="J45" s="89">
        <v>0</v>
      </c>
    </row>
    <row r="46" spans="1:10" s="2" customFormat="1" ht="15" customHeight="1" x14ac:dyDescent="0.25">
      <c r="A46" s="58" t="s">
        <v>150</v>
      </c>
      <c r="B46" s="59" t="s">
        <v>151</v>
      </c>
      <c r="C46" s="63">
        <v>186</v>
      </c>
      <c r="D46" s="63">
        <v>397</v>
      </c>
      <c r="E46" s="67">
        <v>46.851390000000002</v>
      </c>
      <c r="F46" s="63">
        <v>25</v>
      </c>
      <c r="G46" s="63">
        <v>276</v>
      </c>
      <c r="H46" s="68">
        <v>9.0579699999999992</v>
      </c>
      <c r="I46" s="68">
        <v>-80.666589999999999</v>
      </c>
      <c r="J46" s="89">
        <v>0</v>
      </c>
    </row>
    <row r="47" spans="1:10" ht="15" customHeight="1" x14ac:dyDescent="0.2">
      <c r="A47" s="90"/>
      <c r="B47" s="90" t="s">
        <v>316</v>
      </c>
      <c r="C47" s="91">
        <v>8272</v>
      </c>
      <c r="D47" s="91">
        <v>13348</v>
      </c>
      <c r="E47" s="95">
        <v>61.971829999999997</v>
      </c>
      <c r="F47" s="91">
        <v>6389</v>
      </c>
      <c r="G47" s="91">
        <v>9849</v>
      </c>
      <c r="H47" s="95">
        <v>64.869529999999997</v>
      </c>
      <c r="I47" s="97"/>
      <c r="J47" s="93"/>
    </row>
  </sheetData>
  <mergeCells count="14">
    <mergeCell ref="J11:J12"/>
    <mergeCell ref="A11:A12"/>
    <mergeCell ref="B11:B12"/>
    <mergeCell ref="C11:E11"/>
    <mergeCell ref="F11:H11"/>
    <mergeCell ref="I11:I12"/>
    <mergeCell ref="H1:J1"/>
    <mergeCell ref="F3:J3"/>
    <mergeCell ref="A5:J5"/>
    <mergeCell ref="A6:J6"/>
    <mergeCell ref="A8:C9"/>
    <mergeCell ref="D8:G9"/>
    <mergeCell ref="H8:J8"/>
    <mergeCell ref="H9:J9"/>
  </mergeCells>
  <pageMargins left="0.39370078740157483" right="0.39370078740157483" top="0.39370078740157483" bottom="0.39370078740157483" header="0" footer="0"/>
  <pageSetup paperSize="9" scale="85" pageOrder="overThenDown" orientation="portrait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J47"/>
  <sheetViews>
    <sheetView view="pageBreakPreview" zoomScale="190" zoomScaleNormal="100" zoomScaleSheetLayoutView="190" workbookViewId="0"/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2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0" width="9" style="3" customWidth="1"/>
  </cols>
  <sheetData>
    <row r="1" spans="1:10" s="3" customFormat="1" ht="36.950000000000003" customHeight="1" x14ac:dyDescent="0.25">
      <c r="H1" s="167" t="s">
        <v>474</v>
      </c>
      <c r="I1" s="167"/>
      <c r="J1" s="167"/>
    </row>
    <row r="2" spans="1:10" s="2" customFormat="1" ht="15" customHeight="1" x14ac:dyDescent="0.25">
      <c r="I2" s="15" t="s">
        <v>1</v>
      </c>
    </row>
    <row r="3" spans="1:10" ht="15.95" customHeight="1" x14ac:dyDescent="0.25">
      <c r="A3" s="54" t="s">
        <v>185</v>
      </c>
      <c r="F3" s="206" t="s">
        <v>306</v>
      </c>
      <c r="G3" s="206"/>
      <c r="H3" s="206"/>
      <c r="I3" s="206"/>
      <c r="J3" s="206"/>
    </row>
    <row r="4" spans="1:10" s="20" customFormat="1" ht="15.95" customHeight="1" x14ac:dyDescent="0.25">
      <c r="A4" s="55" t="s">
        <v>408</v>
      </c>
    </row>
    <row r="5" spans="1:10" s="20" customFormat="1" ht="78" customHeight="1" x14ac:dyDescent="0.2">
      <c r="A5" s="177" t="s">
        <v>475</v>
      </c>
      <c r="B5" s="177"/>
      <c r="C5" s="177"/>
      <c r="D5" s="177"/>
      <c r="E5" s="177"/>
      <c r="F5" s="177"/>
      <c r="G5" s="177"/>
      <c r="H5" s="177"/>
      <c r="I5" s="177"/>
      <c r="J5" s="177"/>
    </row>
    <row r="6" spans="1:10" s="16" customFormat="1" ht="15" customHeight="1" x14ac:dyDescent="0.25">
      <c r="A6" s="169" t="s">
        <v>3</v>
      </c>
      <c r="B6" s="169"/>
      <c r="C6" s="169"/>
      <c r="D6" s="169"/>
      <c r="E6" s="169"/>
      <c r="F6" s="169"/>
      <c r="G6" s="169"/>
      <c r="H6" s="169"/>
      <c r="I6" s="169"/>
      <c r="J6" s="169"/>
    </row>
    <row r="7" spans="1:10" s="20" customFormat="1" ht="18.95" customHeight="1" x14ac:dyDescent="0.2"/>
    <row r="8" spans="1:10" s="20" customFormat="1" ht="15" customHeight="1" x14ac:dyDescent="0.25">
      <c r="A8" s="192" t="s">
        <v>453</v>
      </c>
      <c r="B8" s="192"/>
      <c r="C8" s="192"/>
      <c r="D8" s="192" t="s">
        <v>454</v>
      </c>
      <c r="E8" s="192"/>
      <c r="F8" s="192"/>
      <c r="G8" s="192"/>
      <c r="H8" s="207" t="s">
        <v>310</v>
      </c>
      <c r="I8" s="207"/>
      <c r="J8" s="207"/>
    </row>
    <row r="9" spans="1:10" s="20" customFormat="1" ht="50.1" customHeight="1" x14ac:dyDescent="0.2">
      <c r="A9" s="193"/>
      <c r="B9" s="193"/>
      <c r="C9" s="193"/>
      <c r="D9" s="193"/>
      <c r="E9" s="193"/>
      <c r="F9" s="193"/>
      <c r="G9" s="193"/>
      <c r="H9" s="208" t="s">
        <v>455</v>
      </c>
      <c r="I9" s="208"/>
      <c r="J9" s="208"/>
    </row>
    <row r="10" spans="1:10" s="20" customFormat="1" ht="15" customHeight="1" x14ac:dyDescent="0.2"/>
    <row r="11" spans="1:10" s="56" customFormat="1" ht="15" customHeight="1" x14ac:dyDescent="0.2">
      <c r="A11" s="173" t="s">
        <v>4</v>
      </c>
      <c r="B11" s="173" t="s">
        <v>5</v>
      </c>
      <c r="C11" s="211" t="s">
        <v>256</v>
      </c>
      <c r="D11" s="211"/>
      <c r="E11" s="211"/>
      <c r="F11" s="211" t="s">
        <v>257</v>
      </c>
      <c r="G11" s="211"/>
      <c r="H11" s="211"/>
      <c r="I11" s="212" t="s">
        <v>412</v>
      </c>
      <c r="J11" s="209" t="s">
        <v>315</v>
      </c>
    </row>
    <row r="12" spans="1:10" s="2" customFormat="1" ht="206.1" customHeight="1" x14ac:dyDescent="0.25">
      <c r="A12" s="174"/>
      <c r="B12" s="174"/>
      <c r="C12" s="57" t="s">
        <v>476</v>
      </c>
      <c r="D12" s="57" t="s">
        <v>477</v>
      </c>
      <c r="E12" s="57" t="s">
        <v>478</v>
      </c>
      <c r="F12" s="57" t="s">
        <v>476</v>
      </c>
      <c r="G12" s="57" t="s">
        <v>477</v>
      </c>
      <c r="H12" s="57" t="s">
        <v>478</v>
      </c>
      <c r="I12" s="213"/>
      <c r="J12" s="210"/>
    </row>
    <row r="13" spans="1:10" s="2" customFormat="1" ht="15" customHeight="1" x14ac:dyDescent="0.25">
      <c r="A13" s="58" t="s">
        <v>12</v>
      </c>
      <c r="B13" s="59" t="s">
        <v>13</v>
      </c>
      <c r="C13" s="63">
        <v>2</v>
      </c>
      <c r="D13" s="63">
        <v>7</v>
      </c>
      <c r="E13" s="67">
        <v>28.571429999999999</v>
      </c>
      <c r="F13" s="63">
        <v>1</v>
      </c>
      <c r="G13" s="63">
        <v>10</v>
      </c>
      <c r="H13" s="63">
        <v>10</v>
      </c>
      <c r="I13" s="63">
        <v>-65</v>
      </c>
      <c r="J13" s="89">
        <v>0</v>
      </c>
    </row>
    <row r="14" spans="1:10" s="2" customFormat="1" ht="15" customHeight="1" x14ac:dyDescent="0.25">
      <c r="A14" s="58" t="s">
        <v>14</v>
      </c>
      <c r="B14" s="59" t="s">
        <v>15</v>
      </c>
      <c r="C14" s="63">
        <v>573</v>
      </c>
      <c r="D14" s="66">
        <v>1849</v>
      </c>
      <c r="E14" s="67">
        <v>30.989719999999998</v>
      </c>
      <c r="F14" s="63">
        <v>410</v>
      </c>
      <c r="G14" s="63">
        <v>769</v>
      </c>
      <c r="H14" s="68">
        <v>53.315989999999999</v>
      </c>
      <c r="I14" s="68">
        <v>72.044120000000007</v>
      </c>
      <c r="J14" s="89">
        <v>6</v>
      </c>
    </row>
    <row r="15" spans="1:10" s="2" customFormat="1" ht="15" customHeight="1" x14ac:dyDescent="0.25">
      <c r="A15" s="58" t="s">
        <v>18</v>
      </c>
      <c r="B15" s="59" t="s">
        <v>19</v>
      </c>
      <c r="C15" s="63">
        <v>318</v>
      </c>
      <c r="D15" s="63">
        <v>942</v>
      </c>
      <c r="E15" s="67">
        <v>33.757959999999997</v>
      </c>
      <c r="F15" s="63">
        <v>327</v>
      </c>
      <c r="G15" s="63">
        <v>884</v>
      </c>
      <c r="H15" s="68">
        <v>36.990949999999998</v>
      </c>
      <c r="I15" s="68">
        <v>9.5769699999999993</v>
      </c>
      <c r="J15" s="89">
        <v>6</v>
      </c>
    </row>
    <row r="16" spans="1:10" s="2" customFormat="1" ht="15" customHeight="1" x14ac:dyDescent="0.25">
      <c r="A16" s="58" t="s">
        <v>22</v>
      </c>
      <c r="B16" s="59" t="s">
        <v>23</v>
      </c>
      <c r="C16" s="63">
        <v>652</v>
      </c>
      <c r="D16" s="63">
        <v>809</v>
      </c>
      <c r="E16" s="67">
        <v>80.593329999999995</v>
      </c>
      <c r="F16" s="63">
        <v>600</v>
      </c>
      <c r="G16" s="63">
        <v>652</v>
      </c>
      <c r="H16" s="68">
        <v>92.024540000000002</v>
      </c>
      <c r="I16" s="68">
        <v>14.183820000000001</v>
      </c>
      <c r="J16" s="89">
        <v>6</v>
      </c>
    </row>
    <row r="17" spans="1:10" s="2" customFormat="1" ht="15" customHeight="1" x14ac:dyDescent="0.25">
      <c r="A17" s="58" t="s">
        <v>26</v>
      </c>
      <c r="B17" s="59" t="s">
        <v>27</v>
      </c>
      <c r="C17" s="63">
        <v>115</v>
      </c>
      <c r="D17" s="63">
        <v>164</v>
      </c>
      <c r="E17" s="67">
        <v>70.121949999999998</v>
      </c>
      <c r="F17" s="63">
        <v>105</v>
      </c>
      <c r="G17" s="63">
        <v>137</v>
      </c>
      <c r="H17" s="68">
        <v>76.642340000000004</v>
      </c>
      <c r="I17" s="68">
        <v>9.2986400000000007</v>
      </c>
      <c r="J17" s="89">
        <v>6</v>
      </c>
    </row>
    <row r="18" spans="1:10" s="2" customFormat="1" ht="15" customHeight="1" x14ac:dyDescent="0.25">
      <c r="A18" s="58" t="s">
        <v>122</v>
      </c>
      <c r="B18" s="59" t="s">
        <v>123</v>
      </c>
      <c r="C18" s="63">
        <v>424</v>
      </c>
      <c r="D18" s="63">
        <v>968</v>
      </c>
      <c r="E18" s="67">
        <v>43.801650000000002</v>
      </c>
      <c r="F18" s="63">
        <v>377</v>
      </c>
      <c r="G18" s="63">
        <v>733</v>
      </c>
      <c r="H18" s="68">
        <v>51.432470000000002</v>
      </c>
      <c r="I18" s="68">
        <v>17.421309999999998</v>
      </c>
      <c r="J18" s="89">
        <v>6</v>
      </c>
    </row>
    <row r="19" spans="1:10" s="2" customFormat="1" ht="15" customHeight="1" x14ac:dyDescent="0.25">
      <c r="A19" s="58" t="s">
        <v>146</v>
      </c>
      <c r="B19" s="59" t="s">
        <v>147</v>
      </c>
      <c r="C19" s="63">
        <v>89</v>
      </c>
      <c r="D19" s="63">
        <v>158</v>
      </c>
      <c r="E19" s="67">
        <v>56.32911</v>
      </c>
      <c r="F19" s="63">
        <v>102</v>
      </c>
      <c r="G19" s="63">
        <v>130</v>
      </c>
      <c r="H19" s="68">
        <v>78.461539999999999</v>
      </c>
      <c r="I19" s="68">
        <v>39.29128</v>
      </c>
      <c r="J19" s="89">
        <v>6</v>
      </c>
    </row>
    <row r="20" spans="1:10" s="2" customFormat="1" ht="15" customHeight="1" x14ac:dyDescent="0.25">
      <c r="A20" s="58" t="s">
        <v>138</v>
      </c>
      <c r="B20" s="59" t="s">
        <v>139</v>
      </c>
      <c r="C20" s="63">
        <v>35</v>
      </c>
      <c r="D20" s="63">
        <v>116</v>
      </c>
      <c r="E20" s="67">
        <v>30.172409999999999</v>
      </c>
      <c r="F20" s="63">
        <v>33</v>
      </c>
      <c r="G20" s="63">
        <v>76</v>
      </c>
      <c r="H20" s="68">
        <v>43.421050000000001</v>
      </c>
      <c r="I20" s="68">
        <v>43.909779999999998</v>
      </c>
      <c r="J20" s="89">
        <v>6</v>
      </c>
    </row>
    <row r="21" spans="1:10" s="2" customFormat="1" ht="15" customHeight="1" x14ac:dyDescent="0.25">
      <c r="A21" s="58" t="s">
        <v>30</v>
      </c>
      <c r="B21" s="59" t="s">
        <v>31</v>
      </c>
      <c r="C21" s="60">
        <v>0</v>
      </c>
      <c r="D21" s="63">
        <v>13</v>
      </c>
      <c r="E21" s="61">
        <v>0</v>
      </c>
      <c r="F21" s="63">
        <v>1</v>
      </c>
      <c r="G21" s="63">
        <v>13</v>
      </c>
      <c r="H21" s="68">
        <v>7.69231</v>
      </c>
      <c r="I21" s="60">
        <v>0</v>
      </c>
      <c r="J21" s="89">
        <v>0</v>
      </c>
    </row>
    <row r="22" spans="1:10" s="2" customFormat="1" ht="15" customHeight="1" x14ac:dyDescent="0.25">
      <c r="A22" s="58" t="s">
        <v>32</v>
      </c>
      <c r="B22" s="59" t="s">
        <v>33</v>
      </c>
      <c r="C22" s="63">
        <v>1</v>
      </c>
      <c r="D22" s="63">
        <v>14</v>
      </c>
      <c r="E22" s="67">
        <v>7.1428599999999998</v>
      </c>
      <c r="F22" s="60">
        <v>0</v>
      </c>
      <c r="G22" s="63">
        <v>16</v>
      </c>
      <c r="H22" s="60">
        <v>0</v>
      </c>
      <c r="I22" s="63">
        <v>-100</v>
      </c>
      <c r="J22" s="89">
        <v>0</v>
      </c>
    </row>
    <row r="23" spans="1:10" s="2" customFormat="1" ht="15" customHeight="1" x14ac:dyDescent="0.25">
      <c r="A23" s="58" t="s">
        <v>34</v>
      </c>
      <c r="B23" s="59" t="s">
        <v>35</v>
      </c>
      <c r="C23" s="63">
        <v>8</v>
      </c>
      <c r="D23" s="63">
        <v>26</v>
      </c>
      <c r="E23" s="67">
        <v>30.76923</v>
      </c>
      <c r="F23" s="63">
        <v>9</v>
      </c>
      <c r="G23" s="63">
        <v>14</v>
      </c>
      <c r="H23" s="68">
        <v>64.285709999999995</v>
      </c>
      <c r="I23" s="68">
        <v>108.92856</v>
      </c>
      <c r="J23" s="89">
        <v>6</v>
      </c>
    </row>
    <row r="24" spans="1:10" s="2" customFormat="1" ht="15" customHeight="1" x14ac:dyDescent="0.25">
      <c r="A24" s="58" t="s">
        <v>140</v>
      </c>
      <c r="B24" s="59" t="s">
        <v>141</v>
      </c>
      <c r="C24" s="63">
        <v>11</v>
      </c>
      <c r="D24" s="63">
        <v>99</v>
      </c>
      <c r="E24" s="67">
        <v>11.11111</v>
      </c>
      <c r="F24" s="63">
        <v>6</v>
      </c>
      <c r="G24" s="63">
        <v>45</v>
      </c>
      <c r="H24" s="68">
        <v>13.33333</v>
      </c>
      <c r="I24" s="68">
        <v>19.999980000000001</v>
      </c>
      <c r="J24" s="89">
        <v>6</v>
      </c>
    </row>
    <row r="25" spans="1:10" s="2" customFormat="1" ht="15" customHeight="1" x14ac:dyDescent="0.25">
      <c r="A25" s="58" t="s">
        <v>36</v>
      </c>
      <c r="B25" s="59" t="s">
        <v>37</v>
      </c>
      <c r="C25" s="63">
        <v>14</v>
      </c>
      <c r="D25" s="63">
        <v>39</v>
      </c>
      <c r="E25" s="67">
        <v>35.897440000000003</v>
      </c>
      <c r="F25" s="63">
        <v>11</v>
      </c>
      <c r="G25" s="63">
        <v>36</v>
      </c>
      <c r="H25" s="68">
        <v>30.55556</v>
      </c>
      <c r="I25" s="68">
        <v>-14.88095</v>
      </c>
      <c r="J25" s="89">
        <v>0</v>
      </c>
    </row>
    <row r="26" spans="1:10" s="2" customFormat="1" ht="15" customHeight="1" x14ac:dyDescent="0.25">
      <c r="A26" s="58" t="s">
        <v>38</v>
      </c>
      <c r="B26" s="59" t="s">
        <v>39</v>
      </c>
      <c r="C26" s="63">
        <v>9</v>
      </c>
      <c r="D26" s="63">
        <v>24</v>
      </c>
      <c r="E26" s="99">
        <v>37.5</v>
      </c>
      <c r="F26" s="63">
        <v>26</v>
      </c>
      <c r="G26" s="63">
        <v>43</v>
      </c>
      <c r="H26" s="68">
        <v>60.465119999999999</v>
      </c>
      <c r="I26" s="68">
        <v>61.240319999999997</v>
      </c>
      <c r="J26" s="89">
        <v>6</v>
      </c>
    </row>
    <row r="27" spans="1:10" s="2" customFormat="1" ht="15" customHeight="1" x14ac:dyDescent="0.25">
      <c r="A27" s="58" t="s">
        <v>40</v>
      </c>
      <c r="B27" s="59" t="s">
        <v>41</v>
      </c>
      <c r="C27" s="63">
        <v>2</v>
      </c>
      <c r="D27" s="63">
        <v>41</v>
      </c>
      <c r="E27" s="67">
        <v>4.87805</v>
      </c>
      <c r="F27" s="63">
        <v>1</v>
      </c>
      <c r="G27" s="63">
        <v>34</v>
      </c>
      <c r="H27" s="68">
        <v>2.9411800000000001</v>
      </c>
      <c r="I27" s="68">
        <v>-39.705829999999999</v>
      </c>
      <c r="J27" s="89">
        <v>0</v>
      </c>
    </row>
    <row r="28" spans="1:10" s="2" customFormat="1" ht="15" customHeight="1" x14ac:dyDescent="0.25">
      <c r="A28" s="58" t="s">
        <v>156</v>
      </c>
      <c r="B28" s="59" t="s">
        <v>157</v>
      </c>
      <c r="C28" s="63">
        <v>55</v>
      </c>
      <c r="D28" s="63">
        <v>198</v>
      </c>
      <c r="E28" s="67">
        <v>27.77778</v>
      </c>
      <c r="F28" s="63">
        <v>158</v>
      </c>
      <c r="G28" s="63">
        <v>306</v>
      </c>
      <c r="H28" s="68">
        <v>51.633989999999997</v>
      </c>
      <c r="I28" s="68">
        <v>85.882350000000002</v>
      </c>
      <c r="J28" s="89">
        <v>6</v>
      </c>
    </row>
    <row r="29" spans="1:10" s="2" customFormat="1" ht="15" customHeight="1" x14ac:dyDescent="0.25">
      <c r="A29" s="58" t="s">
        <v>42</v>
      </c>
      <c r="B29" s="59" t="s">
        <v>43</v>
      </c>
      <c r="C29" s="63">
        <v>28</v>
      </c>
      <c r="D29" s="63">
        <v>68</v>
      </c>
      <c r="E29" s="67">
        <v>41.176470000000002</v>
      </c>
      <c r="F29" s="63">
        <v>23</v>
      </c>
      <c r="G29" s="63">
        <v>44</v>
      </c>
      <c r="H29" s="68">
        <v>52.272730000000003</v>
      </c>
      <c r="I29" s="68">
        <v>26.948060000000002</v>
      </c>
      <c r="J29" s="89">
        <v>6</v>
      </c>
    </row>
    <row r="30" spans="1:10" s="2" customFormat="1" ht="15" customHeight="1" x14ac:dyDescent="0.25">
      <c r="A30" s="58" t="s">
        <v>44</v>
      </c>
      <c r="B30" s="59" t="s">
        <v>45</v>
      </c>
      <c r="C30" s="63">
        <v>5</v>
      </c>
      <c r="D30" s="63">
        <v>33</v>
      </c>
      <c r="E30" s="67">
        <v>15.15152</v>
      </c>
      <c r="F30" s="60">
        <v>0</v>
      </c>
      <c r="G30" s="63">
        <v>9</v>
      </c>
      <c r="H30" s="60">
        <v>0</v>
      </c>
      <c r="I30" s="63">
        <v>-100</v>
      </c>
      <c r="J30" s="89">
        <v>0</v>
      </c>
    </row>
    <row r="31" spans="1:10" s="2" customFormat="1" ht="15" customHeight="1" x14ac:dyDescent="0.25">
      <c r="A31" s="58" t="s">
        <v>46</v>
      </c>
      <c r="B31" s="59" t="s">
        <v>47</v>
      </c>
      <c r="C31" s="63">
        <v>12</v>
      </c>
      <c r="D31" s="63">
        <v>28</v>
      </c>
      <c r="E31" s="67">
        <v>42.857140000000001</v>
      </c>
      <c r="F31" s="63">
        <v>8</v>
      </c>
      <c r="G31" s="63">
        <v>19</v>
      </c>
      <c r="H31" s="68">
        <v>42.105260000000001</v>
      </c>
      <c r="I31" s="68">
        <v>-1.7543899999999999</v>
      </c>
      <c r="J31" s="89">
        <v>0</v>
      </c>
    </row>
    <row r="32" spans="1:10" s="2" customFormat="1" ht="15" customHeight="1" x14ac:dyDescent="0.25">
      <c r="A32" s="58" t="s">
        <v>48</v>
      </c>
      <c r="B32" s="59" t="s">
        <v>49</v>
      </c>
      <c r="C32" s="63">
        <v>3</v>
      </c>
      <c r="D32" s="63">
        <v>57</v>
      </c>
      <c r="E32" s="67">
        <v>5.2631600000000001</v>
      </c>
      <c r="F32" s="60">
        <v>0</v>
      </c>
      <c r="G32" s="63">
        <v>63</v>
      </c>
      <c r="H32" s="60">
        <v>0</v>
      </c>
      <c r="I32" s="63">
        <v>-100</v>
      </c>
      <c r="J32" s="89">
        <v>0</v>
      </c>
    </row>
    <row r="33" spans="1:10" s="2" customFormat="1" ht="15" customHeight="1" x14ac:dyDescent="0.25">
      <c r="A33" s="58" t="s">
        <v>50</v>
      </c>
      <c r="B33" s="59" t="s">
        <v>51</v>
      </c>
      <c r="C33" s="63">
        <v>248</v>
      </c>
      <c r="D33" s="63">
        <v>486</v>
      </c>
      <c r="E33" s="67">
        <v>51.02881</v>
      </c>
      <c r="F33" s="63">
        <v>127</v>
      </c>
      <c r="G33" s="63">
        <v>268</v>
      </c>
      <c r="H33" s="68">
        <v>47.388060000000003</v>
      </c>
      <c r="I33" s="69">
        <v>-7.1346999999999996</v>
      </c>
      <c r="J33" s="89">
        <v>0</v>
      </c>
    </row>
    <row r="34" spans="1:10" s="2" customFormat="1" ht="15" customHeight="1" x14ac:dyDescent="0.25">
      <c r="A34" s="58" t="s">
        <v>52</v>
      </c>
      <c r="B34" s="59" t="s">
        <v>53</v>
      </c>
      <c r="C34" s="63">
        <v>3</v>
      </c>
      <c r="D34" s="63">
        <v>39</v>
      </c>
      <c r="E34" s="67">
        <v>7.69231</v>
      </c>
      <c r="F34" s="63">
        <v>1</v>
      </c>
      <c r="G34" s="63">
        <v>17</v>
      </c>
      <c r="H34" s="68">
        <v>5.8823499999999997</v>
      </c>
      <c r="I34" s="68">
        <v>-23.52947</v>
      </c>
      <c r="J34" s="89">
        <v>0</v>
      </c>
    </row>
    <row r="35" spans="1:10" s="2" customFormat="1" ht="15" customHeight="1" x14ac:dyDescent="0.25">
      <c r="A35" s="58" t="s">
        <v>54</v>
      </c>
      <c r="B35" s="59" t="s">
        <v>55</v>
      </c>
      <c r="C35" s="63">
        <v>9</v>
      </c>
      <c r="D35" s="63">
        <v>27</v>
      </c>
      <c r="E35" s="67">
        <v>33.333329999999997</v>
      </c>
      <c r="F35" s="63">
        <v>5</v>
      </c>
      <c r="G35" s="63">
        <v>21</v>
      </c>
      <c r="H35" s="68">
        <v>23.809519999999999</v>
      </c>
      <c r="I35" s="68">
        <v>-28.571429999999999</v>
      </c>
      <c r="J35" s="89">
        <v>0</v>
      </c>
    </row>
    <row r="36" spans="1:10" s="2" customFormat="1" ht="15" customHeight="1" x14ac:dyDescent="0.25">
      <c r="A36" s="58" t="s">
        <v>56</v>
      </c>
      <c r="B36" s="59" t="s">
        <v>57</v>
      </c>
      <c r="C36" s="63">
        <v>16</v>
      </c>
      <c r="D36" s="63">
        <v>82</v>
      </c>
      <c r="E36" s="70">
        <v>19.5122</v>
      </c>
      <c r="F36" s="63">
        <v>15</v>
      </c>
      <c r="G36" s="63">
        <v>92</v>
      </c>
      <c r="H36" s="68">
        <v>16.304349999999999</v>
      </c>
      <c r="I36" s="68">
        <v>-16.44023</v>
      </c>
      <c r="J36" s="89">
        <v>0</v>
      </c>
    </row>
    <row r="37" spans="1:10" s="2" customFormat="1" ht="15" customHeight="1" x14ac:dyDescent="0.25">
      <c r="A37" s="58" t="s">
        <v>58</v>
      </c>
      <c r="B37" s="59" t="s">
        <v>59</v>
      </c>
      <c r="C37" s="63">
        <v>103</v>
      </c>
      <c r="D37" s="63">
        <v>185</v>
      </c>
      <c r="E37" s="67">
        <v>55.67568</v>
      </c>
      <c r="F37" s="63">
        <v>103</v>
      </c>
      <c r="G37" s="63">
        <v>130</v>
      </c>
      <c r="H37" s="68">
        <v>79.230770000000007</v>
      </c>
      <c r="I37" s="68">
        <v>42.307679999999998</v>
      </c>
      <c r="J37" s="89">
        <v>6</v>
      </c>
    </row>
    <row r="38" spans="1:10" s="2" customFormat="1" ht="15" customHeight="1" x14ac:dyDescent="0.25">
      <c r="A38" s="58" t="s">
        <v>60</v>
      </c>
      <c r="B38" s="59" t="s">
        <v>61</v>
      </c>
      <c r="C38" s="63">
        <v>3</v>
      </c>
      <c r="D38" s="63">
        <v>4</v>
      </c>
      <c r="E38" s="98">
        <v>75</v>
      </c>
      <c r="F38" s="63">
        <v>2</v>
      </c>
      <c r="G38" s="63">
        <v>2</v>
      </c>
      <c r="H38" s="63">
        <v>100</v>
      </c>
      <c r="I38" s="68">
        <v>33.333329999999997</v>
      </c>
      <c r="J38" s="89">
        <v>6</v>
      </c>
    </row>
    <row r="39" spans="1:10" s="2" customFormat="1" ht="15" customHeight="1" x14ac:dyDescent="0.25">
      <c r="A39" s="58" t="s">
        <v>142</v>
      </c>
      <c r="B39" s="59" t="s">
        <v>143</v>
      </c>
      <c r="C39" s="63">
        <v>161</v>
      </c>
      <c r="D39" s="63">
        <v>273</v>
      </c>
      <c r="E39" s="67">
        <v>58.974359999999997</v>
      </c>
      <c r="F39" s="63">
        <v>155</v>
      </c>
      <c r="G39" s="63">
        <v>217</v>
      </c>
      <c r="H39" s="68">
        <v>71.428569999999993</v>
      </c>
      <c r="I39" s="68">
        <v>21.118010000000002</v>
      </c>
      <c r="J39" s="89">
        <v>6</v>
      </c>
    </row>
    <row r="40" spans="1:10" s="2" customFormat="1" ht="15" customHeight="1" x14ac:dyDescent="0.25">
      <c r="A40" s="58" t="s">
        <v>144</v>
      </c>
      <c r="B40" s="59" t="s">
        <v>145</v>
      </c>
      <c r="C40" s="63">
        <v>144</v>
      </c>
      <c r="D40" s="63">
        <v>222</v>
      </c>
      <c r="E40" s="67">
        <v>64.864859999999993</v>
      </c>
      <c r="F40" s="63">
        <v>127</v>
      </c>
      <c r="G40" s="63">
        <v>197</v>
      </c>
      <c r="H40" s="68">
        <v>64.467010000000002</v>
      </c>
      <c r="I40" s="68">
        <v>-0.61334999999999995</v>
      </c>
      <c r="J40" s="89">
        <v>3</v>
      </c>
    </row>
    <row r="41" spans="1:10" s="2" customFormat="1" ht="15" customHeight="1" x14ac:dyDescent="0.25">
      <c r="A41" s="58" t="s">
        <v>62</v>
      </c>
      <c r="B41" s="59" t="s">
        <v>63</v>
      </c>
      <c r="C41" s="63">
        <v>11</v>
      </c>
      <c r="D41" s="63">
        <v>52</v>
      </c>
      <c r="E41" s="67">
        <v>21.153849999999998</v>
      </c>
      <c r="F41" s="63">
        <v>19</v>
      </c>
      <c r="G41" s="63">
        <v>33</v>
      </c>
      <c r="H41" s="68">
        <v>57.575760000000002</v>
      </c>
      <c r="I41" s="68">
        <v>172.17626999999999</v>
      </c>
      <c r="J41" s="89">
        <v>6</v>
      </c>
    </row>
    <row r="42" spans="1:10" s="2" customFormat="1" ht="15" customHeight="1" x14ac:dyDescent="0.25">
      <c r="A42" s="58" t="s">
        <v>64</v>
      </c>
      <c r="B42" s="59" t="s">
        <v>65</v>
      </c>
      <c r="C42" s="63">
        <v>15</v>
      </c>
      <c r="D42" s="63">
        <v>192</v>
      </c>
      <c r="E42" s="70">
        <v>7.8125</v>
      </c>
      <c r="F42" s="63">
        <v>12</v>
      </c>
      <c r="G42" s="63">
        <v>66</v>
      </c>
      <c r="H42" s="68">
        <v>18.181819999999998</v>
      </c>
      <c r="I42" s="69">
        <v>132.72730000000001</v>
      </c>
      <c r="J42" s="89">
        <v>6</v>
      </c>
    </row>
    <row r="43" spans="1:10" s="2" customFormat="1" ht="15" customHeight="1" x14ac:dyDescent="0.25">
      <c r="A43" s="58" t="s">
        <v>66</v>
      </c>
      <c r="B43" s="59" t="s">
        <v>67</v>
      </c>
      <c r="C43" s="63">
        <v>17</v>
      </c>
      <c r="D43" s="63">
        <v>35</v>
      </c>
      <c r="E43" s="67">
        <v>48.571429999999999</v>
      </c>
      <c r="F43" s="63">
        <v>16</v>
      </c>
      <c r="G43" s="63">
        <v>19</v>
      </c>
      <c r="H43" s="68">
        <v>84.210530000000006</v>
      </c>
      <c r="I43" s="68">
        <v>73.374619999999993</v>
      </c>
      <c r="J43" s="89">
        <v>6</v>
      </c>
    </row>
    <row r="44" spans="1:10" s="2" customFormat="1" ht="15" customHeight="1" x14ac:dyDescent="0.25">
      <c r="A44" s="58" t="s">
        <v>68</v>
      </c>
      <c r="B44" s="59" t="s">
        <v>69</v>
      </c>
      <c r="C44" s="63">
        <v>26</v>
      </c>
      <c r="D44" s="63">
        <v>67</v>
      </c>
      <c r="E44" s="67">
        <v>38.805970000000002</v>
      </c>
      <c r="F44" s="63">
        <v>38</v>
      </c>
      <c r="G44" s="63">
        <v>66</v>
      </c>
      <c r="H44" s="68">
        <v>57.575760000000002</v>
      </c>
      <c r="I44" s="68">
        <v>48.368310000000001</v>
      </c>
      <c r="J44" s="89">
        <v>6</v>
      </c>
    </row>
    <row r="45" spans="1:10" s="2" customFormat="1" ht="15" customHeight="1" x14ac:dyDescent="0.25">
      <c r="A45" s="58" t="s">
        <v>148</v>
      </c>
      <c r="B45" s="59" t="s">
        <v>149</v>
      </c>
      <c r="C45" s="63">
        <v>2</v>
      </c>
      <c r="D45" s="63">
        <v>6</v>
      </c>
      <c r="E45" s="67">
        <v>33.333329999999997</v>
      </c>
      <c r="F45" s="60">
        <v>0</v>
      </c>
      <c r="G45" s="60">
        <v>0</v>
      </c>
      <c r="H45" s="60">
        <v>0</v>
      </c>
      <c r="I45" s="63">
        <v>-100</v>
      </c>
      <c r="J45" s="89">
        <v>0</v>
      </c>
    </row>
    <row r="46" spans="1:10" s="2" customFormat="1" ht="15" customHeight="1" x14ac:dyDescent="0.25">
      <c r="A46" s="58" t="s">
        <v>150</v>
      </c>
      <c r="B46" s="59" t="s">
        <v>151</v>
      </c>
      <c r="C46" s="63">
        <v>268</v>
      </c>
      <c r="D46" s="63">
        <v>421</v>
      </c>
      <c r="E46" s="67">
        <v>63.657960000000003</v>
      </c>
      <c r="F46" s="63">
        <v>259</v>
      </c>
      <c r="G46" s="63">
        <v>556</v>
      </c>
      <c r="H46" s="68">
        <v>46.582729999999998</v>
      </c>
      <c r="I46" s="69">
        <v>-26.823399999999999</v>
      </c>
      <c r="J46" s="89">
        <v>0</v>
      </c>
    </row>
    <row r="47" spans="1:10" ht="15" customHeight="1" x14ac:dyDescent="0.2">
      <c r="A47" s="90"/>
      <c r="B47" s="90" t="s">
        <v>316</v>
      </c>
      <c r="C47" s="91">
        <v>3382</v>
      </c>
      <c r="D47" s="91">
        <v>7744</v>
      </c>
      <c r="E47" s="95">
        <v>43.672519999999999</v>
      </c>
      <c r="F47" s="91">
        <v>3077</v>
      </c>
      <c r="G47" s="91">
        <v>5717</v>
      </c>
      <c r="H47" s="95">
        <v>53.821930000000002</v>
      </c>
      <c r="I47" s="97"/>
      <c r="J47" s="93"/>
    </row>
  </sheetData>
  <mergeCells count="14">
    <mergeCell ref="J11:J12"/>
    <mergeCell ref="A11:A12"/>
    <mergeCell ref="B11:B12"/>
    <mergeCell ref="C11:E11"/>
    <mergeCell ref="F11:H11"/>
    <mergeCell ref="I11:I12"/>
    <mergeCell ref="H1:J1"/>
    <mergeCell ref="F3:J3"/>
    <mergeCell ref="A5:J5"/>
    <mergeCell ref="A6:J6"/>
    <mergeCell ref="A8:C9"/>
    <mergeCell ref="D8:G9"/>
    <mergeCell ref="H8:J8"/>
    <mergeCell ref="H9:J9"/>
  </mergeCells>
  <pageMargins left="0.39370078740157483" right="0.39370078740157483" top="0.39370078740157483" bottom="0.39370078740157483" header="0" footer="0"/>
  <pageSetup paperSize="9" scale="85" pageOrder="overThenDown" orientation="portrait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J47"/>
  <sheetViews>
    <sheetView view="pageBreakPreview" zoomScale="120" zoomScaleNormal="100" zoomScaleSheetLayoutView="120" workbookViewId="0"/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2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0" width="9" style="3" customWidth="1"/>
  </cols>
  <sheetData>
    <row r="1" spans="1:10" s="3" customFormat="1" ht="36.950000000000003" customHeight="1" x14ac:dyDescent="0.25">
      <c r="H1" s="167" t="s">
        <v>479</v>
      </c>
      <c r="I1" s="167"/>
      <c r="J1" s="167"/>
    </row>
    <row r="2" spans="1:10" s="2" customFormat="1" ht="15" customHeight="1" x14ac:dyDescent="0.25">
      <c r="I2" s="15" t="s">
        <v>1</v>
      </c>
    </row>
    <row r="3" spans="1:10" ht="15.95" customHeight="1" x14ac:dyDescent="0.25">
      <c r="A3" s="54" t="s">
        <v>185</v>
      </c>
      <c r="F3" s="206" t="s">
        <v>444</v>
      </c>
      <c r="G3" s="206"/>
      <c r="H3" s="206"/>
      <c r="I3" s="206"/>
      <c r="J3" s="206"/>
    </row>
    <row r="4" spans="1:10" s="20" customFormat="1" ht="15.95" customHeight="1" x14ac:dyDescent="0.25">
      <c r="A4" s="55" t="s">
        <v>408</v>
      </c>
    </row>
    <row r="5" spans="1:10" s="20" customFormat="1" ht="78" customHeight="1" x14ac:dyDescent="0.2">
      <c r="A5" s="177" t="s">
        <v>480</v>
      </c>
      <c r="B5" s="177"/>
      <c r="C5" s="177"/>
      <c r="D5" s="177"/>
      <c r="E5" s="177"/>
      <c r="F5" s="177"/>
      <c r="G5" s="177"/>
      <c r="H5" s="177"/>
      <c r="I5" s="177"/>
      <c r="J5" s="177"/>
    </row>
    <row r="6" spans="1:10" s="16" customFormat="1" ht="15" customHeight="1" x14ac:dyDescent="0.25">
      <c r="A6" s="169" t="s">
        <v>3</v>
      </c>
      <c r="B6" s="169"/>
      <c r="C6" s="169"/>
      <c r="D6" s="169"/>
      <c r="E6" s="169"/>
      <c r="F6" s="169"/>
      <c r="G6" s="169"/>
      <c r="H6" s="169"/>
      <c r="I6" s="169"/>
      <c r="J6" s="169"/>
    </row>
    <row r="7" spans="1:10" s="20" customFormat="1" ht="18.95" customHeight="1" x14ac:dyDescent="0.2"/>
    <row r="8" spans="1:10" s="20" customFormat="1" ht="15" customHeight="1" x14ac:dyDescent="0.25">
      <c r="A8" s="192" t="s">
        <v>481</v>
      </c>
      <c r="B8" s="192"/>
      <c r="C8" s="192"/>
      <c r="D8" s="192" t="s">
        <v>482</v>
      </c>
      <c r="E8" s="192"/>
      <c r="F8" s="192"/>
      <c r="G8" s="192"/>
      <c r="H8" s="207" t="s">
        <v>310</v>
      </c>
      <c r="I8" s="207"/>
      <c r="J8" s="207"/>
    </row>
    <row r="9" spans="1:10" s="20" customFormat="1" ht="50.1" customHeight="1" x14ac:dyDescent="0.2">
      <c r="A9" s="193"/>
      <c r="B9" s="193"/>
      <c r="C9" s="193"/>
      <c r="D9" s="193"/>
      <c r="E9" s="193"/>
      <c r="F9" s="193"/>
      <c r="G9" s="193"/>
      <c r="H9" s="208" t="s">
        <v>385</v>
      </c>
      <c r="I9" s="208"/>
      <c r="J9" s="208"/>
    </row>
    <row r="10" spans="1:10" s="20" customFormat="1" ht="15" customHeight="1" x14ac:dyDescent="0.2"/>
    <row r="11" spans="1:10" s="56" customFormat="1" ht="15" customHeight="1" x14ac:dyDescent="0.2">
      <c r="A11" s="173" t="s">
        <v>4</v>
      </c>
      <c r="B11" s="173" t="s">
        <v>5</v>
      </c>
      <c r="C11" s="211" t="s">
        <v>256</v>
      </c>
      <c r="D11" s="211"/>
      <c r="E11" s="211"/>
      <c r="F11" s="211" t="s">
        <v>257</v>
      </c>
      <c r="G11" s="211"/>
      <c r="H11" s="211"/>
      <c r="I11" s="212" t="s">
        <v>412</v>
      </c>
      <c r="J11" s="209" t="s">
        <v>315</v>
      </c>
    </row>
    <row r="12" spans="1:10" s="2" customFormat="1" ht="123.95" customHeight="1" x14ac:dyDescent="0.25">
      <c r="A12" s="174"/>
      <c r="B12" s="174"/>
      <c r="C12" s="57" t="s">
        <v>483</v>
      </c>
      <c r="D12" s="57" t="s">
        <v>484</v>
      </c>
      <c r="E12" s="57" t="s">
        <v>485</v>
      </c>
      <c r="F12" s="57" t="s">
        <v>483</v>
      </c>
      <c r="G12" s="57" t="s">
        <v>484</v>
      </c>
      <c r="H12" s="57" t="s">
        <v>485</v>
      </c>
      <c r="I12" s="213"/>
      <c r="J12" s="210"/>
    </row>
    <row r="13" spans="1:10" s="2" customFormat="1" ht="15" customHeight="1" x14ac:dyDescent="0.25">
      <c r="A13" s="58" t="s">
        <v>12</v>
      </c>
      <c r="B13" s="59" t="s">
        <v>13</v>
      </c>
      <c r="C13" s="60">
        <v>0</v>
      </c>
      <c r="D13" s="60">
        <v>0</v>
      </c>
      <c r="E13" s="61">
        <v>0</v>
      </c>
      <c r="F13" s="63">
        <v>915</v>
      </c>
      <c r="G13" s="63">
        <v>917</v>
      </c>
      <c r="H13" s="69">
        <v>99.781899999999993</v>
      </c>
      <c r="I13" s="60">
        <v>0</v>
      </c>
      <c r="J13" s="89">
        <v>3</v>
      </c>
    </row>
    <row r="14" spans="1:10" s="2" customFormat="1" ht="15" customHeight="1" x14ac:dyDescent="0.25">
      <c r="A14" s="58" t="s">
        <v>14</v>
      </c>
      <c r="B14" s="59" t="s">
        <v>15</v>
      </c>
      <c r="C14" s="66">
        <v>90574</v>
      </c>
      <c r="D14" s="66">
        <v>90574</v>
      </c>
      <c r="E14" s="98">
        <v>100</v>
      </c>
      <c r="F14" s="66">
        <v>115952</v>
      </c>
      <c r="G14" s="66">
        <v>115952</v>
      </c>
      <c r="H14" s="63">
        <v>100</v>
      </c>
      <c r="I14" s="60">
        <v>0</v>
      </c>
      <c r="J14" s="89">
        <v>5</v>
      </c>
    </row>
    <row r="15" spans="1:10" s="2" customFormat="1" ht="15" customHeight="1" x14ac:dyDescent="0.25">
      <c r="A15" s="58" t="s">
        <v>18</v>
      </c>
      <c r="B15" s="59" t="s">
        <v>19</v>
      </c>
      <c r="C15" s="66">
        <v>34083</v>
      </c>
      <c r="D15" s="66">
        <v>34083</v>
      </c>
      <c r="E15" s="98">
        <v>100</v>
      </c>
      <c r="F15" s="66">
        <v>57812</v>
      </c>
      <c r="G15" s="66">
        <v>57812</v>
      </c>
      <c r="H15" s="63">
        <v>100</v>
      </c>
      <c r="I15" s="60">
        <v>0</v>
      </c>
      <c r="J15" s="89">
        <v>5</v>
      </c>
    </row>
    <row r="16" spans="1:10" s="2" customFormat="1" ht="15" customHeight="1" x14ac:dyDescent="0.25">
      <c r="A16" s="58" t="s">
        <v>22</v>
      </c>
      <c r="B16" s="59" t="s">
        <v>23</v>
      </c>
      <c r="C16" s="66">
        <v>13927</v>
      </c>
      <c r="D16" s="66">
        <v>13927</v>
      </c>
      <c r="E16" s="98">
        <v>100</v>
      </c>
      <c r="F16" s="66">
        <v>9575</v>
      </c>
      <c r="G16" s="66">
        <v>9575</v>
      </c>
      <c r="H16" s="63">
        <v>100</v>
      </c>
      <c r="I16" s="60">
        <v>0</v>
      </c>
      <c r="J16" s="89">
        <v>5</v>
      </c>
    </row>
    <row r="17" spans="1:10" s="2" customFormat="1" ht="15" customHeight="1" x14ac:dyDescent="0.25">
      <c r="A17" s="58" t="s">
        <v>26</v>
      </c>
      <c r="B17" s="59" t="s">
        <v>27</v>
      </c>
      <c r="C17" s="66">
        <v>1444</v>
      </c>
      <c r="D17" s="66">
        <v>1551</v>
      </c>
      <c r="E17" s="67">
        <v>93.101230000000001</v>
      </c>
      <c r="F17" s="66">
        <v>1162</v>
      </c>
      <c r="G17" s="66">
        <v>1188</v>
      </c>
      <c r="H17" s="68">
        <v>97.811449999999994</v>
      </c>
      <c r="I17" s="68">
        <v>5.0592499999999996</v>
      </c>
      <c r="J17" s="89">
        <v>2</v>
      </c>
    </row>
    <row r="18" spans="1:10" s="2" customFormat="1" ht="15" customHeight="1" x14ac:dyDescent="0.25">
      <c r="A18" s="58" t="s">
        <v>122</v>
      </c>
      <c r="B18" s="59" t="s">
        <v>123</v>
      </c>
      <c r="C18" s="66">
        <v>46896</v>
      </c>
      <c r="D18" s="66">
        <v>46896</v>
      </c>
      <c r="E18" s="98">
        <v>100</v>
      </c>
      <c r="F18" s="66">
        <v>14924</v>
      </c>
      <c r="G18" s="66">
        <v>15873</v>
      </c>
      <c r="H18" s="68">
        <v>94.021289999999993</v>
      </c>
      <c r="I18" s="68">
        <v>-5.9787100000000004</v>
      </c>
      <c r="J18" s="89">
        <v>0</v>
      </c>
    </row>
    <row r="19" spans="1:10" s="2" customFormat="1" ht="15" customHeight="1" x14ac:dyDescent="0.25">
      <c r="A19" s="58" t="s">
        <v>146</v>
      </c>
      <c r="B19" s="59" t="s">
        <v>147</v>
      </c>
      <c r="C19" s="66">
        <v>5079</v>
      </c>
      <c r="D19" s="66">
        <v>5091</v>
      </c>
      <c r="E19" s="67">
        <v>99.764290000000003</v>
      </c>
      <c r="F19" s="66">
        <v>4801</v>
      </c>
      <c r="G19" s="66">
        <v>4813</v>
      </c>
      <c r="H19" s="68">
        <v>99.750680000000003</v>
      </c>
      <c r="I19" s="68">
        <v>-1.3639999999999999E-2</v>
      </c>
      <c r="J19" s="89">
        <v>3</v>
      </c>
    </row>
    <row r="20" spans="1:10" s="2" customFormat="1" ht="15" customHeight="1" x14ac:dyDescent="0.25">
      <c r="A20" s="58" t="s">
        <v>138</v>
      </c>
      <c r="B20" s="59" t="s">
        <v>139</v>
      </c>
      <c r="C20" s="66">
        <v>5180</v>
      </c>
      <c r="D20" s="66">
        <v>5218</v>
      </c>
      <c r="E20" s="67">
        <v>99.271749999999997</v>
      </c>
      <c r="F20" s="66">
        <v>5019</v>
      </c>
      <c r="G20" s="66">
        <v>5122</v>
      </c>
      <c r="H20" s="68">
        <v>97.989069999999998</v>
      </c>
      <c r="I20" s="68">
        <v>-1.29209</v>
      </c>
      <c r="J20" s="89">
        <v>0</v>
      </c>
    </row>
    <row r="21" spans="1:10" s="2" customFormat="1" ht="15" customHeight="1" x14ac:dyDescent="0.25">
      <c r="A21" s="58" t="s">
        <v>30</v>
      </c>
      <c r="B21" s="59" t="s">
        <v>31</v>
      </c>
      <c r="C21" s="66">
        <v>1026</v>
      </c>
      <c r="D21" s="66">
        <v>1064</v>
      </c>
      <c r="E21" s="67">
        <v>96.428569999999993</v>
      </c>
      <c r="F21" s="66">
        <v>2311</v>
      </c>
      <c r="G21" s="66">
        <v>2354</v>
      </c>
      <c r="H21" s="68">
        <v>98.173320000000004</v>
      </c>
      <c r="I21" s="68">
        <v>1.8093699999999999</v>
      </c>
      <c r="J21" s="89">
        <v>2</v>
      </c>
    </row>
    <row r="22" spans="1:10" s="2" customFormat="1" ht="15" customHeight="1" x14ac:dyDescent="0.25">
      <c r="A22" s="58" t="s">
        <v>32</v>
      </c>
      <c r="B22" s="59" t="s">
        <v>33</v>
      </c>
      <c r="C22" s="66">
        <v>3375</v>
      </c>
      <c r="D22" s="66">
        <v>3413</v>
      </c>
      <c r="E22" s="67">
        <v>98.886610000000005</v>
      </c>
      <c r="F22" s="66">
        <v>3130</v>
      </c>
      <c r="G22" s="66">
        <v>3123</v>
      </c>
      <c r="H22" s="68">
        <v>100.22414000000001</v>
      </c>
      <c r="I22" s="68">
        <v>1.35259</v>
      </c>
      <c r="J22" s="89">
        <v>5</v>
      </c>
    </row>
    <row r="23" spans="1:10" s="2" customFormat="1" ht="15" customHeight="1" x14ac:dyDescent="0.25">
      <c r="A23" s="58" t="s">
        <v>34</v>
      </c>
      <c r="B23" s="59" t="s">
        <v>35</v>
      </c>
      <c r="C23" s="66">
        <v>11804</v>
      </c>
      <c r="D23" s="66">
        <v>11804</v>
      </c>
      <c r="E23" s="98">
        <v>100</v>
      </c>
      <c r="F23" s="63">
        <v>67</v>
      </c>
      <c r="G23" s="63">
        <v>67</v>
      </c>
      <c r="H23" s="63">
        <v>100</v>
      </c>
      <c r="I23" s="60">
        <v>0</v>
      </c>
      <c r="J23" s="89">
        <v>5</v>
      </c>
    </row>
    <row r="24" spans="1:10" s="2" customFormat="1" ht="15" customHeight="1" x14ac:dyDescent="0.25">
      <c r="A24" s="58" t="s">
        <v>140</v>
      </c>
      <c r="B24" s="59" t="s">
        <v>141</v>
      </c>
      <c r="C24" s="66">
        <v>4301</v>
      </c>
      <c r="D24" s="66">
        <v>4301</v>
      </c>
      <c r="E24" s="98">
        <v>100</v>
      </c>
      <c r="F24" s="66">
        <v>5987</v>
      </c>
      <c r="G24" s="66">
        <v>5958</v>
      </c>
      <c r="H24" s="68">
        <v>100.48674</v>
      </c>
      <c r="I24" s="68">
        <v>0.48674000000000001</v>
      </c>
      <c r="J24" s="89">
        <v>5</v>
      </c>
    </row>
    <row r="25" spans="1:10" s="2" customFormat="1" ht="15" customHeight="1" x14ac:dyDescent="0.25">
      <c r="A25" s="58" t="s">
        <v>36</v>
      </c>
      <c r="B25" s="59" t="s">
        <v>37</v>
      </c>
      <c r="C25" s="66">
        <v>16521</v>
      </c>
      <c r="D25" s="66">
        <v>16830</v>
      </c>
      <c r="E25" s="67">
        <v>98.163989999999998</v>
      </c>
      <c r="F25" s="66">
        <v>19203</v>
      </c>
      <c r="G25" s="66">
        <v>19655</v>
      </c>
      <c r="H25" s="68">
        <v>97.700329999999994</v>
      </c>
      <c r="I25" s="68">
        <v>-0.47233000000000003</v>
      </c>
      <c r="J25" s="89">
        <v>0</v>
      </c>
    </row>
    <row r="26" spans="1:10" s="2" customFormat="1" ht="15" customHeight="1" x14ac:dyDescent="0.25">
      <c r="A26" s="58" t="s">
        <v>38</v>
      </c>
      <c r="B26" s="59" t="s">
        <v>39</v>
      </c>
      <c r="C26" s="66">
        <v>2665</v>
      </c>
      <c r="D26" s="66">
        <v>2665</v>
      </c>
      <c r="E26" s="98">
        <v>100</v>
      </c>
      <c r="F26" s="66">
        <v>2344</v>
      </c>
      <c r="G26" s="66">
        <v>2344</v>
      </c>
      <c r="H26" s="63">
        <v>100</v>
      </c>
      <c r="I26" s="60">
        <v>0</v>
      </c>
      <c r="J26" s="89">
        <v>5</v>
      </c>
    </row>
    <row r="27" spans="1:10" s="2" customFormat="1" ht="15" customHeight="1" x14ac:dyDescent="0.25">
      <c r="A27" s="58" t="s">
        <v>40</v>
      </c>
      <c r="B27" s="59" t="s">
        <v>41</v>
      </c>
      <c r="C27" s="66">
        <v>7658</v>
      </c>
      <c r="D27" s="66">
        <v>7658</v>
      </c>
      <c r="E27" s="98">
        <v>100</v>
      </c>
      <c r="F27" s="63">
        <v>101</v>
      </c>
      <c r="G27" s="63">
        <v>119</v>
      </c>
      <c r="H27" s="68">
        <v>84.873949999999994</v>
      </c>
      <c r="I27" s="68">
        <v>-15.126049999999999</v>
      </c>
      <c r="J27" s="89">
        <v>0</v>
      </c>
    </row>
    <row r="28" spans="1:10" s="2" customFormat="1" ht="15" customHeight="1" x14ac:dyDescent="0.25">
      <c r="A28" s="58" t="s">
        <v>156</v>
      </c>
      <c r="B28" s="59" t="s">
        <v>157</v>
      </c>
      <c r="C28" s="66">
        <v>10792</v>
      </c>
      <c r="D28" s="66">
        <v>11136</v>
      </c>
      <c r="E28" s="67">
        <v>96.910920000000004</v>
      </c>
      <c r="F28" s="66">
        <v>6393</v>
      </c>
      <c r="G28" s="66">
        <v>6591</v>
      </c>
      <c r="H28" s="69">
        <v>96.995900000000006</v>
      </c>
      <c r="I28" s="68">
        <v>8.7690000000000004E-2</v>
      </c>
      <c r="J28" s="89">
        <v>2</v>
      </c>
    </row>
    <row r="29" spans="1:10" s="2" customFormat="1" ht="15" customHeight="1" x14ac:dyDescent="0.25">
      <c r="A29" s="58" t="s">
        <v>42</v>
      </c>
      <c r="B29" s="59" t="s">
        <v>43</v>
      </c>
      <c r="C29" s="66">
        <v>13577</v>
      </c>
      <c r="D29" s="66">
        <v>13577</v>
      </c>
      <c r="E29" s="98">
        <v>100</v>
      </c>
      <c r="F29" s="66">
        <v>13391</v>
      </c>
      <c r="G29" s="66">
        <v>13391</v>
      </c>
      <c r="H29" s="63">
        <v>100</v>
      </c>
      <c r="I29" s="60">
        <v>0</v>
      </c>
      <c r="J29" s="89">
        <v>5</v>
      </c>
    </row>
    <row r="30" spans="1:10" s="2" customFormat="1" ht="15" customHeight="1" x14ac:dyDescent="0.25">
      <c r="A30" s="58" t="s">
        <v>44</v>
      </c>
      <c r="B30" s="59" t="s">
        <v>45</v>
      </c>
      <c r="C30" s="66">
        <v>2398</v>
      </c>
      <c r="D30" s="66">
        <v>2448</v>
      </c>
      <c r="E30" s="67">
        <v>97.957520000000002</v>
      </c>
      <c r="F30" s="66">
        <v>2348</v>
      </c>
      <c r="G30" s="66">
        <v>2398</v>
      </c>
      <c r="H30" s="68">
        <v>97.914929999999998</v>
      </c>
      <c r="I30" s="68">
        <v>-4.3479999999999998E-2</v>
      </c>
      <c r="J30" s="89">
        <v>0</v>
      </c>
    </row>
    <row r="31" spans="1:10" s="2" customFormat="1" ht="15" customHeight="1" x14ac:dyDescent="0.25">
      <c r="A31" s="58" t="s">
        <v>46</v>
      </c>
      <c r="B31" s="59" t="s">
        <v>47</v>
      </c>
      <c r="C31" s="66">
        <v>12830</v>
      </c>
      <c r="D31" s="66">
        <v>13530</v>
      </c>
      <c r="E31" s="67">
        <v>94.826310000000007</v>
      </c>
      <c r="F31" s="66">
        <v>14098</v>
      </c>
      <c r="G31" s="66">
        <v>14440</v>
      </c>
      <c r="H31" s="68">
        <v>97.63158</v>
      </c>
      <c r="I31" s="68">
        <v>2.9583200000000001</v>
      </c>
      <c r="J31" s="89">
        <v>2</v>
      </c>
    </row>
    <row r="32" spans="1:10" s="2" customFormat="1" ht="15" customHeight="1" x14ac:dyDescent="0.25">
      <c r="A32" s="58" t="s">
        <v>48</v>
      </c>
      <c r="B32" s="59" t="s">
        <v>49</v>
      </c>
      <c r="C32" s="66">
        <v>1801</v>
      </c>
      <c r="D32" s="66">
        <v>1872</v>
      </c>
      <c r="E32" s="67">
        <v>96.207260000000005</v>
      </c>
      <c r="F32" s="66">
        <v>1762</v>
      </c>
      <c r="G32" s="66">
        <v>1798</v>
      </c>
      <c r="H32" s="68">
        <v>97.997780000000006</v>
      </c>
      <c r="I32" s="68">
        <v>1.86111</v>
      </c>
      <c r="J32" s="89">
        <v>2</v>
      </c>
    </row>
    <row r="33" spans="1:10" s="2" customFormat="1" ht="15" customHeight="1" x14ac:dyDescent="0.25">
      <c r="A33" s="58" t="s">
        <v>50</v>
      </c>
      <c r="B33" s="59" t="s">
        <v>51</v>
      </c>
      <c r="C33" s="66">
        <v>11893</v>
      </c>
      <c r="D33" s="66">
        <v>12136</v>
      </c>
      <c r="E33" s="67">
        <v>97.997690000000006</v>
      </c>
      <c r="F33" s="66">
        <v>11918</v>
      </c>
      <c r="G33" s="66">
        <v>12287</v>
      </c>
      <c r="H33" s="68">
        <v>96.996830000000003</v>
      </c>
      <c r="I33" s="68">
        <v>-1.0213099999999999</v>
      </c>
      <c r="J33" s="89">
        <v>0</v>
      </c>
    </row>
    <row r="34" spans="1:10" s="2" customFormat="1" ht="15" customHeight="1" x14ac:dyDescent="0.25">
      <c r="A34" s="58" t="s">
        <v>52</v>
      </c>
      <c r="B34" s="59" t="s">
        <v>53</v>
      </c>
      <c r="C34" s="66">
        <v>1956</v>
      </c>
      <c r="D34" s="66">
        <v>1956</v>
      </c>
      <c r="E34" s="98">
        <v>100</v>
      </c>
      <c r="F34" s="66">
        <v>1711</v>
      </c>
      <c r="G34" s="66">
        <v>1791</v>
      </c>
      <c r="H34" s="68">
        <v>95.53322</v>
      </c>
      <c r="I34" s="68">
        <v>-4.46678</v>
      </c>
      <c r="J34" s="89">
        <v>0</v>
      </c>
    </row>
    <row r="35" spans="1:10" s="2" customFormat="1" ht="15" customHeight="1" x14ac:dyDescent="0.25">
      <c r="A35" s="58" t="s">
        <v>54</v>
      </c>
      <c r="B35" s="59" t="s">
        <v>55</v>
      </c>
      <c r="C35" s="66">
        <v>2576</v>
      </c>
      <c r="D35" s="66">
        <v>2711</v>
      </c>
      <c r="E35" s="67">
        <v>95.020290000000003</v>
      </c>
      <c r="F35" s="66">
        <v>2378</v>
      </c>
      <c r="G35" s="66">
        <v>2462</v>
      </c>
      <c r="H35" s="68">
        <v>96.588139999999996</v>
      </c>
      <c r="I35" s="68">
        <v>1.65002</v>
      </c>
      <c r="J35" s="89">
        <v>2</v>
      </c>
    </row>
    <row r="36" spans="1:10" s="2" customFormat="1" ht="15" customHeight="1" x14ac:dyDescent="0.25">
      <c r="A36" s="58" t="s">
        <v>56</v>
      </c>
      <c r="B36" s="59" t="s">
        <v>57</v>
      </c>
      <c r="C36" s="66">
        <v>1415</v>
      </c>
      <c r="D36" s="66">
        <v>1440</v>
      </c>
      <c r="E36" s="67">
        <v>98.263890000000004</v>
      </c>
      <c r="F36" s="66">
        <v>1312</v>
      </c>
      <c r="G36" s="66">
        <v>1325</v>
      </c>
      <c r="H36" s="68">
        <v>99.018870000000007</v>
      </c>
      <c r="I36" s="68">
        <v>0.76832</v>
      </c>
      <c r="J36" s="89">
        <v>2</v>
      </c>
    </row>
    <row r="37" spans="1:10" s="2" customFormat="1" ht="15" customHeight="1" x14ac:dyDescent="0.25">
      <c r="A37" s="58" t="s">
        <v>58</v>
      </c>
      <c r="B37" s="59" t="s">
        <v>59</v>
      </c>
      <c r="C37" s="66">
        <v>13656</v>
      </c>
      <c r="D37" s="66">
        <v>13656</v>
      </c>
      <c r="E37" s="98">
        <v>100</v>
      </c>
      <c r="F37" s="66">
        <v>12704</v>
      </c>
      <c r="G37" s="66">
        <v>12704</v>
      </c>
      <c r="H37" s="63">
        <v>100</v>
      </c>
      <c r="I37" s="60">
        <v>0</v>
      </c>
      <c r="J37" s="89">
        <v>5</v>
      </c>
    </row>
    <row r="38" spans="1:10" s="2" customFormat="1" ht="15" customHeight="1" x14ac:dyDescent="0.25">
      <c r="A38" s="58" t="s">
        <v>60</v>
      </c>
      <c r="B38" s="59" t="s">
        <v>61</v>
      </c>
      <c r="C38" s="66">
        <v>1540</v>
      </c>
      <c r="D38" s="66">
        <v>1570</v>
      </c>
      <c r="E38" s="67">
        <v>98.089169999999996</v>
      </c>
      <c r="F38" s="66">
        <v>1493</v>
      </c>
      <c r="G38" s="66">
        <v>1501</v>
      </c>
      <c r="H38" s="68">
        <v>99.467020000000005</v>
      </c>
      <c r="I38" s="68">
        <v>1.40469</v>
      </c>
      <c r="J38" s="89">
        <v>3</v>
      </c>
    </row>
    <row r="39" spans="1:10" s="2" customFormat="1" ht="15" customHeight="1" x14ac:dyDescent="0.25">
      <c r="A39" s="58" t="s">
        <v>142</v>
      </c>
      <c r="B39" s="59" t="s">
        <v>143</v>
      </c>
      <c r="C39" s="66">
        <v>35915</v>
      </c>
      <c r="D39" s="66">
        <v>35915</v>
      </c>
      <c r="E39" s="98">
        <v>100</v>
      </c>
      <c r="F39" s="66">
        <v>32133</v>
      </c>
      <c r="G39" s="66">
        <v>32133</v>
      </c>
      <c r="H39" s="63">
        <v>100</v>
      </c>
      <c r="I39" s="60">
        <v>0</v>
      </c>
      <c r="J39" s="89">
        <v>5</v>
      </c>
    </row>
    <row r="40" spans="1:10" s="2" customFormat="1" ht="15" customHeight="1" x14ac:dyDescent="0.25">
      <c r="A40" s="58" t="s">
        <v>144</v>
      </c>
      <c r="B40" s="59" t="s">
        <v>145</v>
      </c>
      <c r="C40" s="66">
        <v>11853</v>
      </c>
      <c r="D40" s="66">
        <v>12273</v>
      </c>
      <c r="E40" s="67">
        <v>96.577849999999998</v>
      </c>
      <c r="F40" s="66">
        <v>11439</v>
      </c>
      <c r="G40" s="66">
        <v>11797</v>
      </c>
      <c r="H40" s="68">
        <v>96.965329999999994</v>
      </c>
      <c r="I40" s="68">
        <v>0.40121000000000001</v>
      </c>
      <c r="J40" s="89">
        <v>2</v>
      </c>
    </row>
    <row r="41" spans="1:10" s="2" customFormat="1" ht="15" customHeight="1" x14ac:dyDescent="0.25">
      <c r="A41" s="58" t="s">
        <v>62</v>
      </c>
      <c r="B41" s="59" t="s">
        <v>63</v>
      </c>
      <c r="C41" s="66">
        <v>4094</v>
      </c>
      <c r="D41" s="66">
        <v>4100</v>
      </c>
      <c r="E41" s="67">
        <v>99.853660000000005</v>
      </c>
      <c r="F41" s="66">
        <v>3037</v>
      </c>
      <c r="G41" s="66">
        <v>3037</v>
      </c>
      <c r="H41" s="63">
        <v>100</v>
      </c>
      <c r="I41" s="68">
        <v>0.14655000000000001</v>
      </c>
      <c r="J41" s="89">
        <v>5</v>
      </c>
    </row>
    <row r="42" spans="1:10" s="2" customFormat="1" ht="15" customHeight="1" x14ac:dyDescent="0.25">
      <c r="A42" s="58" t="s">
        <v>64</v>
      </c>
      <c r="B42" s="59" t="s">
        <v>65</v>
      </c>
      <c r="C42" s="66">
        <v>6679</v>
      </c>
      <c r="D42" s="66">
        <v>6916</v>
      </c>
      <c r="E42" s="67">
        <v>96.573160000000001</v>
      </c>
      <c r="F42" s="66">
        <v>6707</v>
      </c>
      <c r="G42" s="66">
        <v>6900</v>
      </c>
      <c r="H42" s="69">
        <v>97.2029</v>
      </c>
      <c r="I42" s="68">
        <v>0.65208999999999995</v>
      </c>
      <c r="J42" s="89">
        <v>2</v>
      </c>
    </row>
    <row r="43" spans="1:10" s="2" customFormat="1" ht="15" customHeight="1" x14ac:dyDescent="0.25">
      <c r="A43" s="58" t="s">
        <v>66</v>
      </c>
      <c r="B43" s="59" t="s">
        <v>67</v>
      </c>
      <c r="C43" s="66">
        <v>3244</v>
      </c>
      <c r="D43" s="66">
        <v>3269</v>
      </c>
      <c r="E43" s="67">
        <v>99.235240000000005</v>
      </c>
      <c r="F43" s="66">
        <v>3296</v>
      </c>
      <c r="G43" s="66">
        <v>3354</v>
      </c>
      <c r="H43" s="68">
        <v>98.270719999999997</v>
      </c>
      <c r="I43" s="68">
        <v>-0.97194999999999998</v>
      </c>
      <c r="J43" s="89">
        <v>0</v>
      </c>
    </row>
    <row r="44" spans="1:10" s="2" customFormat="1" ht="15" customHeight="1" x14ac:dyDescent="0.25">
      <c r="A44" s="58" t="s">
        <v>68</v>
      </c>
      <c r="B44" s="59" t="s">
        <v>69</v>
      </c>
      <c r="C44" s="66">
        <v>1429</v>
      </c>
      <c r="D44" s="66">
        <v>1443</v>
      </c>
      <c r="E44" s="70">
        <v>99.029799999999994</v>
      </c>
      <c r="F44" s="66">
        <v>1260</v>
      </c>
      <c r="G44" s="66">
        <v>1320</v>
      </c>
      <c r="H44" s="68">
        <v>95.454549999999998</v>
      </c>
      <c r="I44" s="68">
        <v>-3.6102799999999999</v>
      </c>
      <c r="J44" s="89">
        <v>0</v>
      </c>
    </row>
    <row r="45" spans="1:10" s="2" customFormat="1" ht="15" customHeight="1" x14ac:dyDescent="0.25">
      <c r="A45" s="58" t="s">
        <v>148</v>
      </c>
      <c r="B45" s="59" t="s">
        <v>149</v>
      </c>
      <c r="C45" s="63">
        <v>3</v>
      </c>
      <c r="D45" s="63">
        <v>3</v>
      </c>
      <c r="E45" s="98">
        <v>100</v>
      </c>
      <c r="F45" s="63">
        <v>2</v>
      </c>
      <c r="G45" s="63">
        <v>2</v>
      </c>
      <c r="H45" s="63">
        <v>100</v>
      </c>
      <c r="I45" s="60">
        <v>0</v>
      </c>
      <c r="J45" s="89">
        <v>5</v>
      </c>
    </row>
    <row r="46" spans="1:10" s="2" customFormat="1" ht="15" customHeight="1" x14ac:dyDescent="0.25">
      <c r="A46" s="58" t="s">
        <v>150</v>
      </c>
      <c r="B46" s="59" t="s">
        <v>151</v>
      </c>
      <c r="C46" s="60">
        <v>0</v>
      </c>
      <c r="D46" s="60">
        <v>0</v>
      </c>
      <c r="E46" s="61">
        <v>0</v>
      </c>
      <c r="F46" s="66">
        <v>9324</v>
      </c>
      <c r="G46" s="66">
        <v>9610</v>
      </c>
      <c r="H46" s="68">
        <v>97.023929999999993</v>
      </c>
      <c r="I46" s="60">
        <v>0</v>
      </c>
      <c r="J46" s="89">
        <v>0</v>
      </c>
    </row>
    <row r="47" spans="1:10" ht="15" customHeight="1" x14ac:dyDescent="0.2">
      <c r="A47" s="90"/>
      <c r="B47" s="90" t="s">
        <v>316</v>
      </c>
      <c r="C47" s="91">
        <v>382184</v>
      </c>
      <c r="D47" s="91">
        <v>385026</v>
      </c>
      <c r="E47" s="95">
        <v>99.261870000000002</v>
      </c>
      <c r="F47" s="91">
        <v>380009</v>
      </c>
      <c r="G47" s="91">
        <v>383713</v>
      </c>
      <c r="H47" s="96">
        <v>99.034700000000001</v>
      </c>
      <c r="I47" s="97"/>
      <c r="J47" s="93"/>
    </row>
  </sheetData>
  <mergeCells count="14">
    <mergeCell ref="J11:J12"/>
    <mergeCell ref="A11:A12"/>
    <mergeCell ref="B11:B12"/>
    <mergeCell ref="C11:E11"/>
    <mergeCell ref="F11:H11"/>
    <mergeCell ref="I11:I12"/>
    <mergeCell ref="H1:J1"/>
    <mergeCell ref="F3:J3"/>
    <mergeCell ref="A5:J5"/>
    <mergeCell ref="A6:J6"/>
    <mergeCell ref="A8:C9"/>
    <mergeCell ref="D8:G9"/>
    <mergeCell ref="H8:J8"/>
    <mergeCell ref="H9:J9"/>
  </mergeCells>
  <pageMargins left="0.39370078740157483" right="0.39370078740157483" top="0.39370078740157483" bottom="0.39370078740157483" header="0" footer="0"/>
  <pageSetup paperSize="9" scale="85" pageOrder="overThenDown" orientation="portrait"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J55"/>
  <sheetViews>
    <sheetView view="pageBreakPreview" zoomScaleNormal="100" zoomScaleSheetLayoutView="100" workbookViewId="0"/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2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0" width="9" style="3" customWidth="1"/>
  </cols>
  <sheetData>
    <row r="1" spans="1:10" s="3" customFormat="1" ht="36.950000000000003" customHeight="1" x14ac:dyDescent="0.25">
      <c r="H1" s="167" t="s">
        <v>486</v>
      </c>
      <c r="I1" s="167"/>
      <c r="J1" s="167"/>
    </row>
    <row r="2" spans="1:10" s="2" customFormat="1" ht="15" customHeight="1" x14ac:dyDescent="0.25">
      <c r="I2" s="15" t="s">
        <v>1</v>
      </c>
    </row>
    <row r="3" spans="1:10" ht="15.95" customHeight="1" x14ac:dyDescent="0.25">
      <c r="A3" s="54" t="s">
        <v>194</v>
      </c>
      <c r="F3" s="206" t="s">
        <v>487</v>
      </c>
      <c r="G3" s="206"/>
      <c r="H3" s="206"/>
      <c r="I3" s="206"/>
      <c r="J3" s="206"/>
    </row>
    <row r="4" spans="1:10" s="20" customFormat="1" ht="15.95" customHeight="1" x14ac:dyDescent="0.25">
      <c r="A4" s="55" t="s">
        <v>488</v>
      </c>
    </row>
    <row r="5" spans="1:10" s="20" customFormat="1" ht="78" customHeight="1" x14ac:dyDescent="0.2">
      <c r="A5" s="177" t="s">
        <v>489</v>
      </c>
      <c r="B5" s="177"/>
      <c r="C5" s="177"/>
      <c r="D5" s="177"/>
      <c r="E5" s="177"/>
      <c r="F5" s="177"/>
      <c r="G5" s="177"/>
      <c r="H5" s="177"/>
      <c r="I5" s="177"/>
      <c r="J5" s="177"/>
    </row>
    <row r="6" spans="1:10" s="16" customFormat="1" ht="15" customHeight="1" x14ac:dyDescent="0.25">
      <c r="A6" s="169" t="s">
        <v>3</v>
      </c>
      <c r="B6" s="169"/>
      <c r="C6" s="169"/>
      <c r="D6" s="169"/>
      <c r="E6" s="169"/>
      <c r="F6" s="169"/>
      <c r="G6" s="169"/>
      <c r="H6" s="169"/>
      <c r="I6" s="169"/>
      <c r="J6" s="169"/>
    </row>
    <row r="7" spans="1:10" s="20" customFormat="1" ht="18.95" customHeight="1" x14ac:dyDescent="0.2"/>
    <row r="8" spans="1:10" s="20" customFormat="1" ht="15" customHeight="1" x14ac:dyDescent="0.25">
      <c r="A8" s="192" t="s">
        <v>490</v>
      </c>
      <c r="B8" s="192"/>
      <c r="C8" s="192"/>
      <c r="D8" s="192" t="s">
        <v>491</v>
      </c>
      <c r="E8" s="192"/>
      <c r="F8" s="192"/>
      <c r="G8" s="192"/>
      <c r="H8" s="207" t="s">
        <v>310</v>
      </c>
      <c r="I8" s="207"/>
      <c r="J8" s="207"/>
    </row>
    <row r="9" spans="1:10" s="20" customFormat="1" ht="50.1" customHeight="1" x14ac:dyDescent="0.2">
      <c r="A9" s="193"/>
      <c r="B9" s="193"/>
      <c r="C9" s="193"/>
      <c r="D9" s="193"/>
      <c r="E9" s="193"/>
      <c r="F9" s="193"/>
      <c r="G9" s="193"/>
      <c r="H9" s="208" t="s">
        <v>320</v>
      </c>
      <c r="I9" s="208"/>
      <c r="J9" s="208"/>
    </row>
    <row r="10" spans="1:10" s="20" customFormat="1" ht="15" customHeight="1" x14ac:dyDescent="0.2"/>
    <row r="11" spans="1:10" s="56" customFormat="1" ht="15" customHeight="1" x14ac:dyDescent="0.2">
      <c r="A11" s="173" t="s">
        <v>4</v>
      </c>
      <c r="B11" s="173" t="s">
        <v>5</v>
      </c>
      <c r="C11" s="211" t="s">
        <v>256</v>
      </c>
      <c r="D11" s="211"/>
      <c r="E11" s="211"/>
      <c r="F11" s="211" t="s">
        <v>257</v>
      </c>
      <c r="G11" s="211"/>
      <c r="H11" s="211"/>
      <c r="I11" s="212" t="s">
        <v>412</v>
      </c>
      <c r="J11" s="209" t="s">
        <v>315</v>
      </c>
    </row>
    <row r="12" spans="1:10" s="2" customFormat="1" ht="195.95" customHeight="1" x14ac:dyDescent="0.25">
      <c r="A12" s="174"/>
      <c r="B12" s="174"/>
      <c r="C12" s="57" t="s">
        <v>492</v>
      </c>
      <c r="D12" s="57" t="s">
        <v>493</v>
      </c>
      <c r="E12" s="57" t="s">
        <v>494</v>
      </c>
      <c r="F12" s="57" t="s">
        <v>492</v>
      </c>
      <c r="G12" s="57" t="s">
        <v>493</v>
      </c>
      <c r="H12" s="57" t="s">
        <v>494</v>
      </c>
      <c r="I12" s="213"/>
      <c r="J12" s="210"/>
    </row>
    <row r="13" spans="1:10" s="2" customFormat="1" ht="15" customHeight="1" x14ac:dyDescent="0.25">
      <c r="A13" s="58" t="s">
        <v>128</v>
      </c>
      <c r="B13" s="59" t="s">
        <v>129</v>
      </c>
      <c r="C13" s="63">
        <v>29</v>
      </c>
      <c r="D13" s="66">
        <v>3998</v>
      </c>
      <c r="E13" s="67">
        <v>0.72536</v>
      </c>
      <c r="F13" s="63">
        <v>22</v>
      </c>
      <c r="G13" s="66">
        <v>3495</v>
      </c>
      <c r="H13" s="68">
        <v>0.62946999999999997</v>
      </c>
      <c r="I13" s="68">
        <v>-13.21964</v>
      </c>
      <c r="J13" s="89">
        <v>3</v>
      </c>
    </row>
    <row r="14" spans="1:10" s="2" customFormat="1" ht="15" customHeight="1" x14ac:dyDescent="0.25">
      <c r="A14" s="58" t="s">
        <v>126</v>
      </c>
      <c r="B14" s="59" t="s">
        <v>127</v>
      </c>
      <c r="C14" s="63">
        <v>3</v>
      </c>
      <c r="D14" s="63">
        <v>665</v>
      </c>
      <c r="E14" s="67">
        <v>0.45112999999999998</v>
      </c>
      <c r="F14" s="60">
        <v>0</v>
      </c>
      <c r="G14" s="63">
        <v>556</v>
      </c>
      <c r="H14" s="60">
        <v>0</v>
      </c>
      <c r="I14" s="63">
        <v>-100</v>
      </c>
      <c r="J14" s="89">
        <v>3</v>
      </c>
    </row>
    <row r="15" spans="1:10" s="2" customFormat="1" ht="15" customHeight="1" x14ac:dyDescent="0.25">
      <c r="A15" s="58" t="s">
        <v>12</v>
      </c>
      <c r="B15" s="59" t="s">
        <v>13</v>
      </c>
      <c r="C15" s="60">
        <v>0</v>
      </c>
      <c r="D15" s="63">
        <v>30</v>
      </c>
      <c r="E15" s="61">
        <v>0</v>
      </c>
      <c r="F15" s="63">
        <v>1</v>
      </c>
      <c r="G15" s="63">
        <v>32</v>
      </c>
      <c r="H15" s="71">
        <v>3.125</v>
      </c>
      <c r="I15" s="60">
        <v>0</v>
      </c>
      <c r="J15" s="89">
        <v>0</v>
      </c>
    </row>
    <row r="16" spans="1:10" s="2" customFormat="1" ht="15" customHeight="1" x14ac:dyDescent="0.25">
      <c r="A16" s="58" t="s">
        <v>134</v>
      </c>
      <c r="B16" s="59" t="s">
        <v>135</v>
      </c>
      <c r="C16" s="63">
        <v>77</v>
      </c>
      <c r="D16" s="66">
        <v>11801</v>
      </c>
      <c r="E16" s="67">
        <v>0.65249000000000001</v>
      </c>
      <c r="F16" s="63">
        <v>62</v>
      </c>
      <c r="G16" s="66">
        <v>12975</v>
      </c>
      <c r="H16" s="68">
        <v>0.47783999999999999</v>
      </c>
      <c r="I16" s="68">
        <v>-26.766690000000001</v>
      </c>
      <c r="J16" s="89">
        <v>3</v>
      </c>
    </row>
    <row r="17" spans="1:10" s="2" customFormat="1" ht="15" customHeight="1" x14ac:dyDescent="0.25">
      <c r="A17" s="58" t="s">
        <v>136</v>
      </c>
      <c r="B17" s="59" t="s">
        <v>137</v>
      </c>
      <c r="C17" s="63">
        <v>28</v>
      </c>
      <c r="D17" s="66">
        <v>9503</v>
      </c>
      <c r="E17" s="67">
        <v>0.29464000000000001</v>
      </c>
      <c r="F17" s="63">
        <v>36</v>
      </c>
      <c r="G17" s="66">
        <v>8813</v>
      </c>
      <c r="H17" s="68">
        <v>0.40849000000000002</v>
      </c>
      <c r="I17" s="68">
        <v>38.640369999999997</v>
      </c>
      <c r="J17" s="87">
        <v>1.5</v>
      </c>
    </row>
    <row r="18" spans="1:10" s="2" customFormat="1" ht="15" customHeight="1" x14ac:dyDescent="0.25">
      <c r="A18" s="58" t="s">
        <v>152</v>
      </c>
      <c r="B18" s="59" t="s">
        <v>153</v>
      </c>
      <c r="C18" s="63">
        <v>41</v>
      </c>
      <c r="D18" s="66">
        <v>7090</v>
      </c>
      <c r="E18" s="67">
        <v>0.57828000000000002</v>
      </c>
      <c r="F18" s="63">
        <v>23</v>
      </c>
      <c r="G18" s="66">
        <v>7450</v>
      </c>
      <c r="H18" s="68">
        <v>0.30871999999999999</v>
      </c>
      <c r="I18" s="69">
        <v>-46.614100000000001</v>
      </c>
      <c r="J18" s="89">
        <v>3</v>
      </c>
    </row>
    <row r="19" spans="1:10" s="2" customFormat="1" ht="15" customHeight="1" x14ac:dyDescent="0.25">
      <c r="A19" s="58" t="s">
        <v>118</v>
      </c>
      <c r="B19" s="59" t="s">
        <v>119</v>
      </c>
      <c r="C19" s="63">
        <v>10</v>
      </c>
      <c r="D19" s="66">
        <v>5243</v>
      </c>
      <c r="E19" s="67">
        <v>0.19073000000000001</v>
      </c>
      <c r="F19" s="63">
        <v>11</v>
      </c>
      <c r="G19" s="66">
        <v>4538</v>
      </c>
      <c r="H19" s="69">
        <v>0.2424</v>
      </c>
      <c r="I19" s="68">
        <v>27.09065</v>
      </c>
      <c r="J19" s="87">
        <v>1.5</v>
      </c>
    </row>
    <row r="20" spans="1:10" s="2" customFormat="1" ht="15" customHeight="1" x14ac:dyDescent="0.25">
      <c r="A20" s="58" t="s">
        <v>26</v>
      </c>
      <c r="B20" s="59" t="s">
        <v>27</v>
      </c>
      <c r="C20" s="63">
        <v>6</v>
      </c>
      <c r="D20" s="66">
        <v>1106</v>
      </c>
      <c r="E20" s="70">
        <v>0.54249999999999998</v>
      </c>
      <c r="F20" s="63">
        <v>5</v>
      </c>
      <c r="G20" s="66">
        <v>1161</v>
      </c>
      <c r="H20" s="68">
        <v>0.43065999999999999</v>
      </c>
      <c r="I20" s="68">
        <v>-20.615670000000001</v>
      </c>
      <c r="J20" s="89">
        <v>3</v>
      </c>
    </row>
    <row r="21" spans="1:10" s="2" customFormat="1" ht="15" customHeight="1" x14ac:dyDescent="0.25">
      <c r="A21" s="58" t="s">
        <v>122</v>
      </c>
      <c r="B21" s="59" t="s">
        <v>123</v>
      </c>
      <c r="C21" s="63">
        <v>35</v>
      </c>
      <c r="D21" s="66">
        <v>4815</v>
      </c>
      <c r="E21" s="70">
        <v>0.72689999999999999</v>
      </c>
      <c r="F21" s="63">
        <v>13</v>
      </c>
      <c r="G21" s="66">
        <v>4460</v>
      </c>
      <c r="H21" s="68">
        <v>0.29148000000000002</v>
      </c>
      <c r="I21" s="68">
        <v>-59.900950000000002</v>
      </c>
      <c r="J21" s="89">
        <v>3</v>
      </c>
    </row>
    <row r="22" spans="1:10" s="2" customFormat="1" ht="15" customHeight="1" x14ac:dyDescent="0.25">
      <c r="A22" s="58" t="s">
        <v>146</v>
      </c>
      <c r="B22" s="59" t="s">
        <v>147</v>
      </c>
      <c r="C22" s="63">
        <v>12</v>
      </c>
      <c r="D22" s="66">
        <v>2637</v>
      </c>
      <c r="E22" s="67">
        <v>0.45506000000000002</v>
      </c>
      <c r="F22" s="63">
        <v>11</v>
      </c>
      <c r="G22" s="66">
        <v>2939</v>
      </c>
      <c r="H22" s="68">
        <v>0.37428</v>
      </c>
      <c r="I22" s="68">
        <v>-17.75151</v>
      </c>
      <c r="J22" s="89">
        <v>3</v>
      </c>
    </row>
    <row r="23" spans="1:10" s="2" customFormat="1" ht="15" customHeight="1" x14ac:dyDescent="0.25">
      <c r="A23" s="58" t="s">
        <v>138</v>
      </c>
      <c r="B23" s="59" t="s">
        <v>139</v>
      </c>
      <c r="C23" s="63">
        <v>12</v>
      </c>
      <c r="D23" s="66">
        <v>2160</v>
      </c>
      <c r="E23" s="67">
        <v>0.55556000000000005</v>
      </c>
      <c r="F23" s="63">
        <v>11</v>
      </c>
      <c r="G23" s="66">
        <v>2473</v>
      </c>
      <c r="H23" s="69">
        <v>0.44479999999999997</v>
      </c>
      <c r="I23" s="68">
        <v>-19.936640000000001</v>
      </c>
      <c r="J23" s="89">
        <v>3</v>
      </c>
    </row>
    <row r="24" spans="1:10" s="2" customFormat="1" ht="15" customHeight="1" x14ac:dyDescent="0.25">
      <c r="A24" s="58" t="s">
        <v>30</v>
      </c>
      <c r="B24" s="59" t="s">
        <v>31</v>
      </c>
      <c r="C24" s="63">
        <v>1</v>
      </c>
      <c r="D24" s="63">
        <v>603</v>
      </c>
      <c r="E24" s="67">
        <v>0.16583999999999999</v>
      </c>
      <c r="F24" s="63">
        <v>2</v>
      </c>
      <c r="G24" s="63">
        <v>695</v>
      </c>
      <c r="H24" s="68">
        <v>0.28777000000000003</v>
      </c>
      <c r="I24" s="68">
        <v>73.522670000000005</v>
      </c>
      <c r="J24" s="87">
        <v>1.5</v>
      </c>
    </row>
    <row r="25" spans="1:10" s="2" customFormat="1" ht="15" customHeight="1" x14ac:dyDescent="0.25">
      <c r="A25" s="58" t="s">
        <v>32</v>
      </c>
      <c r="B25" s="59" t="s">
        <v>33</v>
      </c>
      <c r="C25" s="63">
        <v>10</v>
      </c>
      <c r="D25" s="63">
        <v>692</v>
      </c>
      <c r="E25" s="67">
        <v>1.44509</v>
      </c>
      <c r="F25" s="63">
        <v>9</v>
      </c>
      <c r="G25" s="63">
        <v>794</v>
      </c>
      <c r="H25" s="69">
        <v>1.1335</v>
      </c>
      <c r="I25" s="68">
        <v>-21.561979999999998</v>
      </c>
      <c r="J25" s="89">
        <v>3</v>
      </c>
    </row>
    <row r="26" spans="1:10" s="2" customFormat="1" ht="15" customHeight="1" x14ac:dyDescent="0.25">
      <c r="A26" s="58" t="s">
        <v>34</v>
      </c>
      <c r="B26" s="59" t="s">
        <v>35</v>
      </c>
      <c r="C26" s="63">
        <v>6</v>
      </c>
      <c r="D26" s="63">
        <v>671</v>
      </c>
      <c r="E26" s="67">
        <v>0.89419000000000004</v>
      </c>
      <c r="F26" s="63">
        <v>5</v>
      </c>
      <c r="G26" s="63">
        <v>700</v>
      </c>
      <c r="H26" s="68">
        <v>0.71428999999999998</v>
      </c>
      <c r="I26" s="68">
        <v>-20.118770000000001</v>
      </c>
      <c r="J26" s="89">
        <v>3</v>
      </c>
    </row>
    <row r="27" spans="1:10" s="2" customFormat="1" ht="15" customHeight="1" x14ac:dyDescent="0.25">
      <c r="A27" s="58" t="s">
        <v>140</v>
      </c>
      <c r="B27" s="59" t="s">
        <v>141</v>
      </c>
      <c r="C27" s="63">
        <v>4</v>
      </c>
      <c r="D27" s="66">
        <v>1692</v>
      </c>
      <c r="E27" s="67">
        <v>0.23641000000000001</v>
      </c>
      <c r="F27" s="63">
        <v>6</v>
      </c>
      <c r="G27" s="66">
        <v>1829</v>
      </c>
      <c r="H27" s="68">
        <v>0.32805000000000001</v>
      </c>
      <c r="I27" s="68">
        <v>38.763170000000002</v>
      </c>
      <c r="J27" s="87">
        <v>1.5</v>
      </c>
    </row>
    <row r="28" spans="1:10" s="2" customFormat="1" ht="15" customHeight="1" x14ac:dyDescent="0.25">
      <c r="A28" s="58" t="s">
        <v>36</v>
      </c>
      <c r="B28" s="59" t="s">
        <v>37</v>
      </c>
      <c r="C28" s="63">
        <v>4</v>
      </c>
      <c r="D28" s="66">
        <v>2317</v>
      </c>
      <c r="E28" s="67">
        <v>0.17263999999999999</v>
      </c>
      <c r="F28" s="63">
        <v>2</v>
      </c>
      <c r="G28" s="66">
        <v>2420</v>
      </c>
      <c r="H28" s="68">
        <v>8.2640000000000005E-2</v>
      </c>
      <c r="I28" s="69">
        <v>-52.131599999999999</v>
      </c>
      <c r="J28" s="89">
        <v>3</v>
      </c>
    </row>
    <row r="29" spans="1:10" s="2" customFormat="1" ht="15" customHeight="1" x14ac:dyDescent="0.25">
      <c r="A29" s="58" t="s">
        <v>38</v>
      </c>
      <c r="B29" s="59" t="s">
        <v>39</v>
      </c>
      <c r="C29" s="63">
        <v>3</v>
      </c>
      <c r="D29" s="63">
        <v>609</v>
      </c>
      <c r="E29" s="67">
        <v>0.49260999999999999</v>
      </c>
      <c r="F29" s="63">
        <v>1</v>
      </c>
      <c r="G29" s="63">
        <v>601</v>
      </c>
      <c r="H29" s="68">
        <v>0.16639000000000001</v>
      </c>
      <c r="I29" s="68">
        <v>-66.222769999999997</v>
      </c>
      <c r="J29" s="89">
        <v>3</v>
      </c>
    </row>
    <row r="30" spans="1:10" s="2" customFormat="1" ht="15" customHeight="1" x14ac:dyDescent="0.25">
      <c r="A30" s="58" t="s">
        <v>40</v>
      </c>
      <c r="B30" s="59" t="s">
        <v>41</v>
      </c>
      <c r="C30" s="63">
        <v>2</v>
      </c>
      <c r="D30" s="63">
        <v>965</v>
      </c>
      <c r="E30" s="67">
        <v>0.20724999999999999</v>
      </c>
      <c r="F30" s="63">
        <v>2</v>
      </c>
      <c r="G30" s="66">
        <v>1151</v>
      </c>
      <c r="H30" s="68">
        <v>0.17376</v>
      </c>
      <c r="I30" s="68">
        <v>-16.159230000000001</v>
      </c>
      <c r="J30" s="89">
        <v>3</v>
      </c>
    </row>
    <row r="31" spans="1:10" s="2" customFormat="1" ht="15" customHeight="1" x14ac:dyDescent="0.25">
      <c r="A31" s="58" t="s">
        <v>156</v>
      </c>
      <c r="B31" s="59" t="s">
        <v>157</v>
      </c>
      <c r="C31" s="63">
        <v>17</v>
      </c>
      <c r="D31" s="66">
        <v>2791</v>
      </c>
      <c r="E31" s="70">
        <v>0.60909999999999997</v>
      </c>
      <c r="F31" s="63">
        <v>16</v>
      </c>
      <c r="G31" s="66">
        <v>2646</v>
      </c>
      <c r="H31" s="68">
        <v>0.60468999999999995</v>
      </c>
      <c r="I31" s="68">
        <v>-0.72402</v>
      </c>
      <c r="J31" s="89">
        <v>0</v>
      </c>
    </row>
    <row r="32" spans="1:10" s="2" customFormat="1" ht="15" customHeight="1" x14ac:dyDescent="0.25">
      <c r="A32" s="58" t="s">
        <v>42</v>
      </c>
      <c r="B32" s="59" t="s">
        <v>43</v>
      </c>
      <c r="C32" s="63">
        <v>6</v>
      </c>
      <c r="D32" s="66">
        <v>1593</v>
      </c>
      <c r="E32" s="67">
        <v>0.37664999999999998</v>
      </c>
      <c r="F32" s="63">
        <v>4</v>
      </c>
      <c r="G32" s="66">
        <v>1384</v>
      </c>
      <c r="H32" s="68">
        <v>0.28902</v>
      </c>
      <c r="I32" s="68">
        <v>-23.265630000000002</v>
      </c>
      <c r="J32" s="89">
        <v>3</v>
      </c>
    </row>
    <row r="33" spans="1:10" s="2" customFormat="1" ht="15" customHeight="1" x14ac:dyDescent="0.25">
      <c r="A33" s="58" t="s">
        <v>44</v>
      </c>
      <c r="B33" s="59" t="s">
        <v>45</v>
      </c>
      <c r="C33" s="63">
        <v>1</v>
      </c>
      <c r="D33" s="63">
        <v>564</v>
      </c>
      <c r="E33" s="70">
        <v>0.17730000000000001</v>
      </c>
      <c r="F33" s="63">
        <v>3</v>
      </c>
      <c r="G33" s="63">
        <v>547</v>
      </c>
      <c r="H33" s="68">
        <v>0.54844999999999999</v>
      </c>
      <c r="I33" s="68">
        <v>209.33446000000001</v>
      </c>
      <c r="J33" s="89">
        <v>0</v>
      </c>
    </row>
    <row r="34" spans="1:10" s="2" customFormat="1" ht="15" customHeight="1" x14ac:dyDescent="0.25">
      <c r="A34" s="58" t="s">
        <v>46</v>
      </c>
      <c r="B34" s="59" t="s">
        <v>47</v>
      </c>
      <c r="C34" s="63">
        <v>5</v>
      </c>
      <c r="D34" s="66">
        <v>1413</v>
      </c>
      <c r="E34" s="67">
        <v>0.35386000000000001</v>
      </c>
      <c r="F34" s="63">
        <v>4</v>
      </c>
      <c r="G34" s="66">
        <v>1587</v>
      </c>
      <c r="H34" s="68">
        <v>0.25205</v>
      </c>
      <c r="I34" s="68">
        <v>-28.771270000000001</v>
      </c>
      <c r="J34" s="89">
        <v>3</v>
      </c>
    </row>
    <row r="35" spans="1:10" s="2" customFormat="1" ht="15" customHeight="1" x14ac:dyDescent="0.25">
      <c r="A35" s="58" t="s">
        <v>48</v>
      </c>
      <c r="B35" s="59" t="s">
        <v>49</v>
      </c>
      <c r="C35" s="63">
        <v>5</v>
      </c>
      <c r="D35" s="66">
        <v>1014</v>
      </c>
      <c r="E35" s="70">
        <v>0.49309999999999998</v>
      </c>
      <c r="F35" s="63">
        <v>9</v>
      </c>
      <c r="G35" s="66">
        <v>1117</v>
      </c>
      <c r="H35" s="68">
        <v>0.80572999999999995</v>
      </c>
      <c r="I35" s="68">
        <v>63.400930000000002</v>
      </c>
      <c r="J35" s="89">
        <v>0</v>
      </c>
    </row>
    <row r="36" spans="1:10" s="2" customFormat="1" ht="15" customHeight="1" x14ac:dyDescent="0.25">
      <c r="A36" s="58" t="s">
        <v>50</v>
      </c>
      <c r="B36" s="59" t="s">
        <v>51</v>
      </c>
      <c r="C36" s="63">
        <v>19</v>
      </c>
      <c r="D36" s="66">
        <v>6362</v>
      </c>
      <c r="E36" s="67">
        <v>0.29865000000000003</v>
      </c>
      <c r="F36" s="63">
        <v>28</v>
      </c>
      <c r="G36" s="66">
        <v>4578</v>
      </c>
      <c r="H36" s="68">
        <v>0.61162000000000005</v>
      </c>
      <c r="I36" s="68">
        <v>104.79491</v>
      </c>
      <c r="J36" s="89">
        <v>0</v>
      </c>
    </row>
    <row r="37" spans="1:10" s="2" customFormat="1" ht="15" customHeight="1" x14ac:dyDescent="0.25">
      <c r="A37" s="58" t="s">
        <v>52</v>
      </c>
      <c r="B37" s="59" t="s">
        <v>53</v>
      </c>
      <c r="C37" s="60">
        <v>0</v>
      </c>
      <c r="D37" s="66">
        <v>1200</v>
      </c>
      <c r="E37" s="61">
        <v>0</v>
      </c>
      <c r="F37" s="63">
        <v>1</v>
      </c>
      <c r="G37" s="63">
        <v>848</v>
      </c>
      <c r="H37" s="68">
        <v>0.11792</v>
      </c>
      <c r="I37" s="60">
        <v>0</v>
      </c>
      <c r="J37" s="87">
        <v>1.5</v>
      </c>
    </row>
    <row r="38" spans="1:10" s="2" customFormat="1" ht="15" customHeight="1" x14ac:dyDescent="0.25">
      <c r="A38" s="58" t="s">
        <v>54</v>
      </c>
      <c r="B38" s="59" t="s">
        <v>55</v>
      </c>
      <c r="C38" s="63">
        <v>5</v>
      </c>
      <c r="D38" s="66">
        <v>1398</v>
      </c>
      <c r="E38" s="67">
        <v>0.35765000000000002</v>
      </c>
      <c r="F38" s="63">
        <v>7</v>
      </c>
      <c r="G38" s="66">
        <v>1473</v>
      </c>
      <c r="H38" s="68">
        <v>0.47521999999999998</v>
      </c>
      <c r="I38" s="68">
        <v>32.872920000000001</v>
      </c>
      <c r="J38" s="87">
        <v>1.5</v>
      </c>
    </row>
    <row r="39" spans="1:10" s="2" customFormat="1" ht="15" customHeight="1" x14ac:dyDescent="0.25">
      <c r="A39" s="58" t="s">
        <v>56</v>
      </c>
      <c r="B39" s="59" t="s">
        <v>57</v>
      </c>
      <c r="C39" s="63">
        <v>3</v>
      </c>
      <c r="D39" s="66">
        <v>1437</v>
      </c>
      <c r="E39" s="67">
        <v>0.20877000000000001</v>
      </c>
      <c r="F39" s="63">
        <v>4</v>
      </c>
      <c r="G39" s="66">
        <v>1425</v>
      </c>
      <c r="H39" s="69">
        <v>0.28070000000000001</v>
      </c>
      <c r="I39" s="68">
        <v>34.454180000000001</v>
      </c>
      <c r="J39" s="87">
        <v>1.5</v>
      </c>
    </row>
    <row r="40" spans="1:10" s="2" customFormat="1" ht="15" customHeight="1" x14ac:dyDescent="0.25">
      <c r="A40" s="58" t="s">
        <v>58</v>
      </c>
      <c r="B40" s="59" t="s">
        <v>59</v>
      </c>
      <c r="C40" s="63">
        <v>12</v>
      </c>
      <c r="D40" s="66">
        <v>1728</v>
      </c>
      <c r="E40" s="67">
        <v>0.69443999999999995</v>
      </c>
      <c r="F40" s="63">
        <v>6</v>
      </c>
      <c r="G40" s="66">
        <v>1777</v>
      </c>
      <c r="H40" s="68">
        <v>0.33765000000000001</v>
      </c>
      <c r="I40" s="68">
        <v>-51.37809</v>
      </c>
      <c r="J40" s="89">
        <v>3</v>
      </c>
    </row>
    <row r="41" spans="1:10" s="2" customFormat="1" ht="15" customHeight="1" x14ac:dyDescent="0.25">
      <c r="A41" s="58" t="s">
        <v>60</v>
      </c>
      <c r="B41" s="59" t="s">
        <v>61</v>
      </c>
      <c r="C41" s="63">
        <v>4</v>
      </c>
      <c r="D41" s="63">
        <v>640</v>
      </c>
      <c r="E41" s="103">
        <v>0.625</v>
      </c>
      <c r="F41" s="63">
        <v>3</v>
      </c>
      <c r="G41" s="63">
        <v>681</v>
      </c>
      <c r="H41" s="68">
        <v>0.44052999999999998</v>
      </c>
      <c r="I41" s="69">
        <v>-29.5152</v>
      </c>
      <c r="J41" s="89">
        <v>3</v>
      </c>
    </row>
    <row r="42" spans="1:10" s="2" customFormat="1" ht="15" customHeight="1" x14ac:dyDescent="0.25">
      <c r="A42" s="58" t="s">
        <v>142</v>
      </c>
      <c r="B42" s="59" t="s">
        <v>143</v>
      </c>
      <c r="C42" s="63">
        <v>43</v>
      </c>
      <c r="D42" s="66">
        <v>3819</v>
      </c>
      <c r="E42" s="67">
        <v>1.12595</v>
      </c>
      <c r="F42" s="63">
        <v>34</v>
      </c>
      <c r="G42" s="66">
        <v>3528</v>
      </c>
      <c r="H42" s="68">
        <v>0.96372000000000002</v>
      </c>
      <c r="I42" s="68">
        <v>-14.40828</v>
      </c>
      <c r="J42" s="89">
        <v>3</v>
      </c>
    </row>
    <row r="43" spans="1:10" s="2" customFormat="1" ht="15" customHeight="1" x14ac:dyDescent="0.25">
      <c r="A43" s="58" t="s">
        <v>144</v>
      </c>
      <c r="B43" s="59" t="s">
        <v>145</v>
      </c>
      <c r="C43" s="63">
        <v>14</v>
      </c>
      <c r="D43" s="66">
        <v>3813</v>
      </c>
      <c r="E43" s="67">
        <v>0.36715999999999999</v>
      </c>
      <c r="F43" s="63">
        <v>15</v>
      </c>
      <c r="G43" s="66">
        <v>2759</v>
      </c>
      <c r="H43" s="68">
        <v>0.54368000000000005</v>
      </c>
      <c r="I43" s="68">
        <v>48.077129999999997</v>
      </c>
      <c r="J43" s="89">
        <v>0</v>
      </c>
    </row>
    <row r="44" spans="1:10" s="2" customFormat="1" ht="15" customHeight="1" x14ac:dyDescent="0.25">
      <c r="A44" s="58" t="s">
        <v>62</v>
      </c>
      <c r="B44" s="59" t="s">
        <v>63</v>
      </c>
      <c r="C44" s="63">
        <v>7</v>
      </c>
      <c r="D44" s="63">
        <v>882</v>
      </c>
      <c r="E44" s="67">
        <v>0.79364999999999997</v>
      </c>
      <c r="F44" s="63">
        <v>2</v>
      </c>
      <c r="G44" s="63">
        <v>956</v>
      </c>
      <c r="H44" s="68">
        <v>0.20921000000000001</v>
      </c>
      <c r="I44" s="68">
        <v>-73.639510000000001</v>
      </c>
      <c r="J44" s="89">
        <v>3</v>
      </c>
    </row>
    <row r="45" spans="1:10" s="2" customFormat="1" ht="15" customHeight="1" x14ac:dyDescent="0.25">
      <c r="A45" s="58" t="s">
        <v>64</v>
      </c>
      <c r="B45" s="59" t="s">
        <v>65</v>
      </c>
      <c r="C45" s="63">
        <v>19</v>
      </c>
      <c r="D45" s="63">
        <v>939</v>
      </c>
      <c r="E45" s="67">
        <v>2.0234299999999998</v>
      </c>
      <c r="F45" s="63">
        <v>16</v>
      </c>
      <c r="G45" s="63">
        <v>812</v>
      </c>
      <c r="H45" s="68">
        <v>1.97044</v>
      </c>
      <c r="I45" s="68">
        <v>-2.6188199999999999</v>
      </c>
      <c r="J45" s="89">
        <v>0</v>
      </c>
    </row>
    <row r="46" spans="1:10" s="2" customFormat="1" ht="15" customHeight="1" x14ac:dyDescent="0.25">
      <c r="A46" s="58" t="s">
        <v>66</v>
      </c>
      <c r="B46" s="59" t="s">
        <v>67</v>
      </c>
      <c r="C46" s="63">
        <v>9</v>
      </c>
      <c r="D46" s="63">
        <v>983</v>
      </c>
      <c r="E46" s="67">
        <v>0.91556000000000004</v>
      </c>
      <c r="F46" s="63">
        <v>17</v>
      </c>
      <c r="G46" s="66">
        <v>1036</v>
      </c>
      <c r="H46" s="68">
        <v>1.64093</v>
      </c>
      <c r="I46" s="68">
        <v>79.226920000000007</v>
      </c>
      <c r="J46" s="89">
        <v>0</v>
      </c>
    </row>
    <row r="47" spans="1:10" s="2" customFormat="1" ht="15" customHeight="1" x14ac:dyDescent="0.25">
      <c r="A47" s="58" t="s">
        <v>68</v>
      </c>
      <c r="B47" s="59" t="s">
        <v>69</v>
      </c>
      <c r="C47" s="63">
        <v>4</v>
      </c>
      <c r="D47" s="66">
        <v>1110</v>
      </c>
      <c r="E47" s="67">
        <v>0.36036000000000001</v>
      </c>
      <c r="F47" s="63">
        <v>2</v>
      </c>
      <c r="G47" s="63">
        <v>997</v>
      </c>
      <c r="H47" s="69">
        <v>0.2006</v>
      </c>
      <c r="I47" s="68">
        <v>-44.333440000000003</v>
      </c>
      <c r="J47" s="89">
        <v>3</v>
      </c>
    </row>
    <row r="48" spans="1:10" s="2" customFormat="1" ht="15" customHeight="1" x14ac:dyDescent="0.25">
      <c r="A48" s="58" t="s">
        <v>148</v>
      </c>
      <c r="B48" s="59" t="s">
        <v>149</v>
      </c>
      <c r="C48" s="60">
        <v>0</v>
      </c>
      <c r="D48" s="63">
        <v>3</v>
      </c>
      <c r="E48" s="61">
        <v>0</v>
      </c>
      <c r="F48" s="60">
        <v>0</v>
      </c>
      <c r="G48" s="63">
        <v>3</v>
      </c>
      <c r="H48" s="60">
        <v>0</v>
      </c>
      <c r="I48" s="60">
        <v>0</v>
      </c>
      <c r="J48" s="89">
        <v>3</v>
      </c>
    </row>
    <row r="49" spans="1:10" s="2" customFormat="1" ht="15" customHeight="1" x14ac:dyDescent="0.25">
      <c r="A49" s="58" t="s">
        <v>70</v>
      </c>
      <c r="B49" s="59" t="s">
        <v>71</v>
      </c>
      <c r="C49" s="63">
        <v>23</v>
      </c>
      <c r="D49" s="66">
        <v>3111</v>
      </c>
      <c r="E49" s="67">
        <v>0.73931000000000002</v>
      </c>
      <c r="F49" s="63">
        <v>24</v>
      </c>
      <c r="G49" s="66">
        <v>2915</v>
      </c>
      <c r="H49" s="68">
        <v>0.82333000000000001</v>
      </c>
      <c r="I49" s="68">
        <v>11.364649999999999</v>
      </c>
      <c r="J49" s="89">
        <v>0</v>
      </c>
    </row>
    <row r="50" spans="1:10" s="2" customFormat="1" ht="15" customHeight="1" x14ac:dyDescent="0.25">
      <c r="A50" s="58" t="s">
        <v>72</v>
      </c>
      <c r="B50" s="59" t="s">
        <v>73</v>
      </c>
      <c r="C50" s="63">
        <v>2</v>
      </c>
      <c r="D50" s="63">
        <v>132</v>
      </c>
      <c r="E50" s="67">
        <v>1.51515</v>
      </c>
      <c r="F50" s="60">
        <v>0</v>
      </c>
      <c r="G50" s="63">
        <v>150</v>
      </c>
      <c r="H50" s="60">
        <v>0</v>
      </c>
      <c r="I50" s="63">
        <v>-100</v>
      </c>
      <c r="J50" s="89">
        <v>3</v>
      </c>
    </row>
    <row r="51" spans="1:10" s="2" customFormat="1" ht="15" customHeight="1" x14ac:dyDescent="0.25">
      <c r="A51" s="58" t="s">
        <v>74</v>
      </c>
      <c r="B51" s="59" t="s">
        <v>75</v>
      </c>
      <c r="C51" s="60">
        <v>0</v>
      </c>
      <c r="D51" s="63">
        <v>22</v>
      </c>
      <c r="E51" s="61">
        <v>0</v>
      </c>
      <c r="F51" s="60">
        <v>0</v>
      </c>
      <c r="G51" s="63">
        <v>33</v>
      </c>
      <c r="H51" s="60">
        <v>0</v>
      </c>
      <c r="I51" s="60">
        <v>0</v>
      </c>
      <c r="J51" s="89">
        <v>3</v>
      </c>
    </row>
    <row r="52" spans="1:10" s="2" customFormat="1" ht="15" customHeight="1" x14ac:dyDescent="0.25">
      <c r="A52" s="58" t="s">
        <v>76</v>
      </c>
      <c r="B52" s="59" t="s">
        <v>77</v>
      </c>
      <c r="C52" s="60">
        <v>0</v>
      </c>
      <c r="D52" s="63">
        <v>211</v>
      </c>
      <c r="E52" s="61">
        <v>0</v>
      </c>
      <c r="F52" s="60">
        <v>0</v>
      </c>
      <c r="G52" s="63">
        <v>143</v>
      </c>
      <c r="H52" s="60">
        <v>0</v>
      </c>
      <c r="I52" s="60">
        <v>0</v>
      </c>
      <c r="J52" s="89">
        <v>3</v>
      </c>
    </row>
    <row r="53" spans="1:10" s="2" customFormat="1" ht="15" customHeight="1" x14ac:dyDescent="0.25">
      <c r="A53" s="58" t="s">
        <v>150</v>
      </c>
      <c r="B53" s="59" t="s">
        <v>151</v>
      </c>
      <c r="C53" s="63">
        <v>42</v>
      </c>
      <c r="D53" s="66">
        <v>1130</v>
      </c>
      <c r="E53" s="67">
        <v>3.7168100000000002</v>
      </c>
      <c r="F53" s="63">
        <v>10</v>
      </c>
      <c r="G53" s="63">
        <v>905</v>
      </c>
      <c r="H53" s="68">
        <v>1.10497</v>
      </c>
      <c r="I53" s="68">
        <v>-70.271010000000004</v>
      </c>
      <c r="J53" s="89">
        <v>3</v>
      </c>
    </row>
    <row r="54" spans="1:10" s="2" customFormat="1" ht="15" customHeight="1" x14ac:dyDescent="0.25">
      <c r="A54" s="58" t="s">
        <v>154</v>
      </c>
      <c r="B54" s="59" t="s">
        <v>155</v>
      </c>
      <c r="C54" s="63">
        <v>14</v>
      </c>
      <c r="D54" s="66">
        <v>2411</v>
      </c>
      <c r="E54" s="67">
        <v>0.58067000000000002</v>
      </c>
      <c r="F54" s="63">
        <v>35</v>
      </c>
      <c r="G54" s="66">
        <v>2307</v>
      </c>
      <c r="H54" s="68">
        <v>1.51712</v>
      </c>
      <c r="I54" s="69">
        <v>161.2706</v>
      </c>
      <c r="J54" s="89">
        <v>0</v>
      </c>
    </row>
    <row r="55" spans="1:10" ht="15" customHeight="1" x14ac:dyDescent="0.2">
      <c r="A55" s="90"/>
      <c r="B55" s="90" t="s">
        <v>316</v>
      </c>
      <c r="C55" s="94">
        <v>537</v>
      </c>
      <c r="D55" s="91">
        <v>95303</v>
      </c>
      <c r="E55" s="95">
        <v>0.56347000000000003</v>
      </c>
      <c r="F55" s="94">
        <v>462</v>
      </c>
      <c r="G55" s="91">
        <v>91689</v>
      </c>
      <c r="H55" s="95">
        <v>0.50387999999999999</v>
      </c>
      <c r="I55" s="97"/>
      <c r="J55" s="93"/>
    </row>
  </sheetData>
  <mergeCells count="14">
    <mergeCell ref="J11:J12"/>
    <mergeCell ref="A11:A12"/>
    <mergeCell ref="B11:B12"/>
    <mergeCell ref="C11:E11"/>
    <mergeCell ref="F11:H11"/>
    <mergeCell ref="I11:I12"/>
    <mergeCell ref="H1:J1"/>
    <mergeCell ref="F3:J3"/>
    <mergeCell ref="A5:J5"/>
    <mergeCell ref="A6:J6"/>
    <mergeCell ref="A8:C9"/>
    <mergeCell ref="D8:G9"/>
    <mergeCell ref="H8:J8"/>
    <mergeCell ref="H9:J9"/>
  </mergeCells>
  <pageMargins left="0.39370078740157483" right="0.39370078740157483" top="0.39370078740157483" bottom="0.39370078740157483" header="0" footer="0"/>
  <pageSetup paperSize="9" scale="85" pageOrder="overThenDown" orientation="portrait" r:id="rId1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J55"/>
  <sheetViews>
    <sheetView view="pageBreakPreview" zoomScale="130" zoomScaleNormal="100" zoomScaleSheetLayoutView="130" workbookViewId="0"/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2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0" width="9" style="3" customWidth="1"/>
  </cols>
  <sheetData>
    <row r="1" spans="1:10" s="3" customFormat="1" ht="36.950000000000003" customHeight="1" x14ac:dyDescent="0.25">
      <c r="H1" s="167" t="s">
        <v>495</v>
      </c>
      <c r="I1" s="167"/>
      <c r="J1" s="167"/>
    </row>
    <row r="2" spans="1:10" s="2" customFormat="1" ht="15" customHeight="1" x14ac:dyDescent="0.25">
      <c r="I2" s="15" t="s">
        <v>1</v>
      </c>
    </row>
    <row r="3" spans="1:10" ht="15.95" customHeight="1" x14ac:dyDescent="0.25">
      <c r="A3" s="54" t="s">
        <v>194</v>
      </c>
      <c r="F3" s="206" t="s">
        <v>338</v>
      </c>
      <c r="G3" s="206"/>
      <c r="H3" s="206"/>
      <c r="I3" s="206"/>
      <c r="J3" s="206"/>
    </row>
    <row r="4" spans="1:10" s="20" customFormat="1" ht="15.95" customHeight="1" x14ac:dyDescent="0.25">
      <c r="A4" s="55" t="s">
        <v>488</v>
      </c>
    </row>
    <row r="5" spans="1:10" s="20" customFormat="1" ht="78" customHeight="1" x14ac:dyDescent="0.2">
      <c r="A5" s="177" t="s">
        <v>496</v>
      </c>
      <c r="B5" s="177"/>
      <c r="C5" s="177"/>
      <c r="D5" s="177"/>
      <c r="E5" s="177"/>
      <c r="F5" s="177"/>
      <c r="G5" s="177"/>
      <c r="H5" s="177"/>
      <c r="I5" s="177"/>
      <c r="J5" s="177"/>
    </row>
    <row r="6" spans="1:10" s="16" customFormat="1" ht="15" customHeight="1" x14ac:dyDescent="0.25">
      <c r="A6" s="169" t="s">
        <v>3</v>
      </c>
      <c r="B6" s="169"/>
      <c r="C6" s="169"/>
      <c r="D6" s="169"/>
      <c r="E6" s="169"/>
      <c r="F6" s="169"/>
      <c r="G6" s="169"/>
      <c r="H6" s="169"/>
      <c r="I6" s="169"/>
      <c r="J6" s="169"/>
    </row>
    <row r="7" spans="1:10" s="20" customFormat="1" ht="18.95" customHeight="1" x14ac:dyDescent="0.2"/>
    <row r="8" spans="1:10" s="20" customFormat="1" ht="15" customHeight="1" x14ac:dyDescent="0.25">
      <c r="A8" s="192" t="s">
        <v>497</v>
      </c>
      <c r="B8" s="192"/>
      <c r="C8" s="192"/>
      <c r="D8" s="192" t="s">
        <v>498</v>
      </c>
      <c r="E8" s="192"/>
      <c r="F8" s="192"/>
      <c r="G8" s="192"/>
      <c r="H8" s="207" t="s">
        <v>310</v>
      </c>
      <c r="I8" s="207"/>
      <c r="J8" s="207"/>
    </row>
    <row r="9" spans="1:10" s="20" customFormat="1" ht="50.1" customHeight="1" x14ac:dyDescent="0.2">
      <c r="A9" s="193"/>
      <c r="B9" s="193"/>
      <c r="C9" s="193"/>
      <c r="D9" s="193"/>
      <c r="E9" s="193"/>
      <c r="F9" s="193"/>
      <c r="G9" s="193"/>
      <c r="H9" s="208" t="s">
        <v>499</v>
      </c>
      <c r="I9" s="208"/>
      <c r="J9" s="208"/>
    </row>
    <row r="10" spans="1:10" s="20" customFormat="1" ht="15" customHeight="1" x14ac:dyDescent="0.2"/>
    <row r="11" spans="1:10" s="56" customFormat="1" ht="15" customHeight="1" x14ac:dyDescent="0.2">
      <c r="A11" s="173" t="s">
        <v>4</v>
      </c>
      <c r="B11" s="173" t="s">
        <v>5</v>
      </c>
      <c r="C11" s="211" t="s">
        <v>256</v>
      </c>
      <c r="D11" s="211"/>
      <c r="E11" s="211"/>
      <c r="F11" s="211" t="s">
        <v>257</v>
      </c>
      <c r="G11" s="211"/>
      <c r="H11" s="211"/>
      <c r="I11" s="212" t="s">
        <v>412</v>
      </c>
      <c r="J11" s="209" t="s">
        <v>315</v>
      </c>
    </row>
    <row r="12" spans="1:10" s="2" customFormat="1" ht="237" customHeight="1" x14ac:dyDescent="0.25">
      <c r="A12" s="174"/>
      <c r="B12" s="174"/>
      <c r="C12" s="57" t="s">
        <v>500</v>
      </c>
      <c r="D12" s="57" t="s">
        <v>501</v>
      </c>
      <c r="E12" s="57" t="s">
        <v>502</v>
      </c>
      <c r="F12" s="57" t="s">
        <v>500</v>
      </c>
      <c r="G12" s="57" t="s">
        <v>501</v>
      </c>
      <c r="H12" s="57" t="s">
        <v>502</v>
      </c>
      <c r="I12" s="213"/>
      <c r="J12" s="210"/>
    </row>
    <row r="13" spans="1:10" s="2" customFormat="1" ht="15" customHeight="1" x14ac:dyDescent="0.25">
      <c r="A13" s="58" t="s">
        <v>128</v>
      </c>
      <c r="B13" s="59" t="s">
        <v>129</v>
      </c>
      <c r="C13" s="63">
        <v>495</v>
      </c>
      <c r="D13" s="66">
        <v>1962</v>
      </c>
      <c r="E13" s="67">
        <v>25.22936</v>
      </c>
      <c r="F13" s="63">
        <v>218</v>
      </c>
      <c r="G13" s="66">
        <v>1095</v>
      </c>
      <c r="H13" s="68">
        <v>19.90868</v>
      </c>
      <c r="I13" s="68">
        <v>-21.08924</v>
      </c>
      <c r="J13" s="89">
        <v>2</v>
      </c>
    </row>
    <row r="14" spans="1:10" s="2" customFormat="1" ht="15" customHeight="1" x14ac:dyDescent="0.25">
      <c r="A14" s="58" t="s">
        <v>126</v>
      </c>
      <c r="B14" s="59" t="s">
        <v>127</v>
      </c>
      <c r="C14" s="63">
        <v>48</v>
      </c>
      <c r="D14" s="63">
        <v>188</v>
      </c>
      <c r="E14" s="67">
        <v>25.53191</v>
      </c>
      <c r="F14" s="63">
        <v>21</v>
      </c>
      <c r="G14" s="63">
        <v>128</v>
      </c>
      <c r="H14" s="68">
        <v>16.40625</v>
      </c>
      <c r="I14" s="68">
        <v>-35.742179999999998</v>
      </c>
      <c r="J14" s="89">
        <v>2</v>
      </c>
    </row>
    <row r="15" spans="1:10" s="2" customFormat="1" ht="15" customHeight="1" x14ac:dyDescent="0.25">
      <c r="A15" s="58" t="s">
        <v>12</v>
      </c>
      <c r="B15" s="59" t="s">
        <v>13</v>
      </c>
      <c r="C15" s="63">
        <v>3</v>
      </c>
      <c r="D15" s="63">
        <v>21</v>
      </c>
      <c r="E15" s="67">
        <v>14.28571</v>
      </c>
      <c r="F15" s="63">
        <v>1</v>
      </c>
      <c r="G15" s="63">
        <v>18</v>
      </c>
      <c r="H15" s="68">
        <v>5.5555599999999998</v>
      </c>
      <c r="I15" s="68">
        <v>-61.111069999999998</v>
      </c>
      <c r="J15" s="89">
        <v>2</v>
      </c>
    </row>
    <row r="16" spans="1:10" s="2" customFormat="1" ht="15" customHeight="1" x14ac:dyDescent="0.25">
      <c r="A16" s="58" t="s">
        <v>134</v>
      </c>
      <c r="B16" s="59" t="s">
        <v>135</v>
      </c>
      <c r="C16" s="63">
        <v>903</v>
      </c>
      <c r="D16" s="66">
        <v>3529</v>
      </c>
      <c r="E16" s="67">
        <v>25.587990000000001</v>
      </c>
      <c r="F16" s="63">
        <v>493</v>
      </c>
      <c r="G16" s="66">
        <v>2700</v>
      </c>
      <c r="H16" s="68">
        <v>18.259260000000001</v>
      </c>
      <c r="I16" s="68">
        <v>-28.641290000000001</v>
      </c>
      <c r="J16" s="89">
        <v>2</v>
      </c>
    </row>
    <row r="17" spans="1:10" s="2" customFormat="1" ht="15" customHeight="1" x14ac:dyDescent="0.25">
      <c r="A17" s="58" t="s">
        <v>136</v>
      </c>
      <c r="B17" s="59" t="s">
        <v>137</v>
      </c>
      <c r="C17" s="66">
        <v>1032</v>
      </c>
      <c r="D17" s="66">
        <v>3937</v>
      </c>
      <c r="E17" s="67">
        <v>26.21285</v>
      </c>
      <c r="F17" s="63">
        <v>615</v>
      </c>
      <c r="G17" s="66">
        <v>2917</v>
      </c>
      <c r="H17" s="69">
        <v>21.083300000000001</v>
      </c>
      <c r="I17" s="68">
        <v>-19.568840000000002</v>
      </c>
      <c r="J17" s="89">
        <v>2</v>
      </c>
    </row>
    <row r="18" spans="1:10" s="2" customFormat="1" ht="15" customHeight="1" x14ac:dyDescent="0.25">
      <c r="A18" s="58" t="s">
        <v>152</v>
      </c>
      <c r="B18" s="59" t="s">
        <v>153</v>
      </c>
      <c r="C18" s="63">
        <v>830</v>
      </c>
      <c r="D18" s="66">
        <v>3086</v>
      </c>
      <c r="E18" s="67">
        <v>26.895659999999999</v>
      </c>
      <c r="F18" s="63">
        <v>345</v>
      </c>
      <c r="G18" s="66">
        <v>2233</v>
      </c>
      <c r="H18" s="68">
        <v>15.45007</v>
      </c>
      <c r="I18" s="68">
        <v>-42.555529999999997</v>
      </c>
      <c r="J18" s="89">
        <v>2</v>
      </c>
    </row>
    <row r="19" spans="1:10" s="2" customFormat="1" ht="15" customHeight="1" x14ac:dyDescent="0.25">
      <c r="A19" s="58" t="s">
        <v>118</v>
      </c>
      <c r="B19" s="59" t="s">
        <v>119</v>
      </c>
      <c r="C19" s="63">
        <v>399</v>
      </c>
      <c r="D19" s="66">
        <v>1834</v>
      </c>
      <c r="E19" s="67">
        <v>21.75573</v>
      </c>
      <c r="F19" s="63">
        <v>183</v>
      </c>
      <c r="G19" s="66">
        <v>1295</v>
      </c>
      <c r="H19" s="68">
        <v>14.131270000000001</v>
      </c>
      <c r="I19" s="68">
        <v>-35.045760000000001</v>
      </c>
      <c r="J19" s="89">
        <v>2</v>
      </c>
    </row>
    <row r="20" spans="1:10" s="2" customFormat="1" ht="15" customHeight="1" x14ac:dyDescent="0.25">
      <c r="A20" s="58" t="s">
        <v>26</v>
      </c>
      <c r="B20" s="59" t="s">
        <v>27</v>
      </c>
      <c r="C20" s="63">
        <v>121</v>
      </c>
      <c r="D20" s="63">
        <v>554</v>
      </c>
      <c r="E20" s="67">
        <v>21.841159999999999</v>
      </c>
      <c r="F20" s="63">
        <v>82</v>
      </c>
      <c r="G20" s="63">
        <v>400</v>
      </c>
      <c r="H20" s="72">
        <v>20.5</v>
      </c>
      <c r="I20" s="68">
        <v>-6.1405200000000004</v>
      </c>
      <c r="J20" s="89">
        <v>1</v>
      </c>
    </row>
    <row r="21" spans="1:10" s="2" customFormat="1" ht="15" customHeight="1" x14ac:dyDescent="0.25">
      <c r="A21" s="58" t="s">
        <v>122</v>
      </c>
      <c r="B21" s="59" t="s">
        <v>123</v>
      </c>
      <c r="C21" s="63">
        <v>351</v>
      </c>
      <c r="D21" s="66">
        <v>1711</v>
      </c>
      <c r="E21" s="67">
        <v>20.514320000000001</v>
      </c>
      <c r="F21" s="63">
        <v>174</v>
      </c>
      <c r="G21" s="66">
        <v>1319</v>
      </c>
      <c r="H21" s="68">
        <v>13.19181</v>
      </c>
      <c r="I21" s="68">
        <v>-35.694629999999997</v>
      </c>
      <c r="J21" s="89">
        <v>2</v>
      </c>
    </row>
    <row r="22" spans="1:10" s="2" customFormat="1" ht="15" customHeight="1" x14ac:dyDescent="0.25">
      <c r="A22" s="58" t="s">
        <v>146</v>
      </c>
      <c r="B22" s="59" t="s">
        <v>147</v>
      </c>
      <c r="C22" s="63">
        <v>385</v>
      </c>
      <c r="D22" s="66">
        <v>1665</v>
      </c>
      <c r="E22" s="67">
        <v>23.12312</v>
      </c>
      <c r="F22" s="63">
        <v>235</v>
      </c>
      <c r="G22" s="66">
        <v>1256</v>
      </c>
      <c r="H22" s="68">
        <v>18.710190000000001</v>
      </c>
      <c r="I22" s="68">
        <v>-19.084489999999999</v>
      </c>
      <c r="J22" s="89">
        <v>2</v>
      </c>
    </row>
    <row r="23" spans="1:10" s="2" customFormat="1" ht="15" customHeight="1" x14ac:dyDescent="0.25">
      <c r="A23" s="58" t="s">
        <v>138</v>
      </c>
      <c r="B23" s="59" t="s">
        <v>139</v>
      </c>
      <c r="C23" s="63">
        <v>343</v>
      </c>
      <c r="D23" s="66">
        <v>1626</v>
      </c>
      <c r="E23" s="67">
        <v>21.094709999999999</v>
      </c>
      <c r="F23" s="63">
        <v>205</v>
      </c>
      <c r="G23" s="66">
        <v>1289</v>
      </c>
      <c r="H23" s="69">
        <v>15.9038</v>
      </c>
      <c r="I23" s="68">
        <v>-24.60764</v>
      </c>
      <c r="J23" s="89">
        <v>2</v>
      </c>
    </row>
    <row r="24" spans="1:10" s="2" customFormat="1" ht="15" customHeight="1" x14ac:dyDescent="0.25">
      <c r="A24" s="58" t="s">
        <v>30</v>
      </c>
      <c r="B24" s="59" t="s">
        <v>31</v>
      </c>
      <c r="C24" s="63">
        <v>147</v>
      </c>
      <c r="D24" s="63">
        <v>549</v>
      </c>
      <c r="E24" s="67">
        <v>26.775960000000001</v>
      </c>
      <c r="F24" s="63">
        <v>97</v>
      </c>
      <c r="G24" s="63">
        <v>483</v>
      </c>
      <c r="H24" s="68">
        <v>20.082820000000002</v>
      </c>
      <c r="I24" s="68">
        <v>-24.996829999999999</v>
      </c>
      <c r="J24" s="89">
        <v>2</v>
      </c>
    </row>
    <row r="25" spans="1:10" s="2" customFormat="1" ht="15" customHeight="1" x14ac:dyDescent="0.25">
      <c r="A25" s="58" t="s">
        <v>32</v>
      </c>
      <c r="B25" s="59" t="s">
        <v>33</v>
      </c>
      <c r="C25" s="63">
        <v>112</v>
      </c>
      <c r="D25" s="63">
        <v>487</v>
      </c>
      <c r="E25" s="67">
        <v>22.997949999999999</v>
      </c>
      <c r="F25" s="63">
        <v>58</v>
      </c>
      <c r="G25" s="63">
        <v>369</v>
      </c>
      <c r="H25" s="68">
        <v>15.718159999999999</v>
      </c>
      <c r="I25" s="68">
        <v>-31.65408</v>
      </c>
      <c r="J25" s="89">
        <v>2</v>
      </c>
    </row>
    <row r="26" spans="1:10" s="2" customFormat="1" ht="15" customHeight="1" x14ac:dyDescent="0.25">
      <c r="A26" s="58" t="s">
        <v>34</v>
      </c>
      <c r="B26" s="59" t="s">
        <v>35</v>
      </c>
      <c r="C26" s="63">
        <v>103</v>
      </c>
      <c r="D26" s="63">
        <v>438</v>
      </c>
      <c r="E26" s="67">
        <v>23.515979999999999</v>
      </c>
      <c r="F26" s="63">
        <v>53</v>
      </c>
      <c r="G26" s="63">
        <v>359</v>
      </c>
      <c r="H26" s="68">
        <v>14.76323</v>
      </c>
      <c r="I26" s="68">
        <v>-37.22043</v>
      </c>
      <c r="J26" s="89">
        <v>2</v>
      </c>
    </row>
    <row r="27" spans="1:10" s="2" customFormat="1" ht="15" customHeight="1" x14ac:dyDescent="0.25">
      <c r="A27" s="58" t="s">
        <v>140</v>
      </c>
      <c r="B27" s="59" t="s">
        <v>141</v>
      </c>
      <c r="C27" s="63">
        <v>399</v>
      </c>
      <c r="D27" s="66">
        <v>1486</v>
      </c>
      <c r="E27" s="67">
        <v>26.85061</v>
      </c>
      <c r="F27" s="63">
        <v>243</v>
      </c>
      <c r="G27" s="66">
        <v>1257</v>
      </c>
      <c r="H27" s="68">
        <v>19.33174</v>
      </c>
      <c r="I27" s="69">
        <v>-28.002600000000001</v>
      </c>
      <c r="J27" s="89">
        <v>2</v>
      </c>
    </row>
    <row r="28" spans="1:10" s="2" customFormat="1" ht="15" customHeight="1" x14ac:dyDescent="0.25">
      <c r="A28" s="58" t="s">
        <v>36</v>
      </c>
      <c r="B28" s="59" t="s">
        <v>37</v>
      </c>
      <c r="C28" s="63">
        <v>247</v>
      </c>
      <c r="D28" s="66">
        <v>1085</v>
      </c>
      <c r="E28" s="67">
        <v>22.764980000000001</v>
      </c>
      <c r="F28" s="63">
        <v>146</v>
      </c>
      <c r="G28" s="63">
        <v>817</v>
      </c>
      <c r="H28" s="68">
        <v>17.870259999999998</v>
      </c>
      <c r="I28" s="69">
        <v>-21.501100000000001</v>
      </c>
      <c r="J28" s="89">
        <v>2</v>
      </c>
    </row>
    <row r="29" spans="1:10" s="2" customFormat="1" ht="15" customHeight="1" x14ac:dyDescent="0.25">
      <c r="A29" s="58" t="s">
        <v>38</v>
      </c>
      <c r="B29" s="59" t="s">
        <v>39</v>
      </c>
      <c r="C29" s="63">
        <v>62</v>
      </c>
      <c r="D29" s="63">
        <v>321</v>
      </c>
      <c r="E29" s="67">
        <v>19.314640000000001</v>
      </c>
      <c r="F29" s="63">
        <v>37</v>
      </c>
      <c r="G29" s="63">
        <v>249</v>
      </c>
      <c r="H29" s="68">
        <v>14.859439999999999</v>
      </c>
      <c r="I29" s="68">
        <v>-23.06644</v>
      </c>
      <c r="J29" s="89">
        <v>2</v>
      </c>
    </row>
    <row r="30" spans="1:10" s="2" customFormat="1" ht="15" customHeight="1" x14ac:dyDescent="0.25">
      <c r="A30" s="58" t="s">
        <v>40</v>
      </c>
      <c r="B30" s="59" t="s">
        <v>41</v>
      </c>
      <c r="C30" s="63">
        <v>183</v>
      </c>
      <c r="D30" s="63">
        <v>712</v>
      </c>
      <c r="E30" s="67">
        <v>25.702249999999999</v>
      </c>
      <c r="F30" s="63">
        <v>96</v>
      </c>
      <c r="G30" s="63">
        <v>545</v>
      </c>
      <c r="H30" s="68">
        <v>17.61468</v>
      </c>
      <c r="I30" s="68">
        <v>-31.466390000000001</v>
      </c>
      <c r="J30" s="89">
        <v>2</v>
      </c>
    </row>
    <row r="31" spans="1:10" s="2" customFormat="1" ht="15" customHeight="1" x14ac:dyDescent="0.25">
      <c r="A31" s="58" t="s">
        <v>156</v>
      </c>
      <c r="B31" s="59" t="s">
        <v>157</v>
      </c>
      <c r="C31" s="63">
        <v>410</v>
      </c>
      <c r="D31" s="66">
        <v>1833</v>
      </c>
      <c r="E31" s="70">
        <v>22.367699999999999</v>
      </c>
      <c r="F31" s="63">
        <v>204</v>
      </c>
      <c r="G31" s="66">
        <v>1351</v>
      </c>
      <c r="H31" s="68">
        <v>15.099930000000001</v>
      </c>
      <c r="I31" s="68">
        <v>-32.492249999999999</v>
      </c>
      <c r="J31" s="89">
        <v>2</v>
      </c>
    </row>
    <row r="32" spans="1:10" s="2" customFormat="1" ht="15" customHeight="1" x14ac:dyDescent="0.25">
      <c r="A32" s="58" t="s">
        <v>42</v>
      </c>
      <c r="B32" s="59" t="s">
        <v>43</v>
      </c>
      <c r="C32" s="63">
        <v>173</v>
      </c>
      <c r="D32" s="63">
        <v>752</v>
      </c>
      <c r="E32" s="67">
        <v>23.005320000000001</v>
      </c>
      <c r="F32" s="63">
        <v>111</v>
      </c>
      <c r="G32" s="63">
        <v>608</v>
      </c>
      <c r="H32" s="68">
        <v>18.25658</v>
      </c>
      <c r="I32" s="68">
        <v>-20.641919999999999</v>
      </c>
      <c r="J32" s="89">
        <v>2</v>
      </c>
    </row>
    <row r="33" spans="1:10" s="2" customFormat="1" ht="15" customHeight="1" x14ac:dyDescent="0.25">
      <c r="A33" s="58" t="s">
        <v>44</v>
      </c>
      <c r="B33" s="59" t="s">
        <v>45</v>
      </c>
      <c r="C33" s="63">
        <v>131</v>
      </c>
      <c r="D33" s="63">
        <v>539</v>
      </c>
      <c r="E33" s="67">
        <v>24.304269999999999</v>
      </c>
      <c r="F33" s="63">
        <v>97</v>
      </c>
      <c r="G33" s="63">
        <v>563</v>
      </c>
      <c r="H33" s="68">
        <v>17.229130000000001</v>
      </c>
      <c r="I33" s="68">
        <v>-29.110690000000002</v>
      </c>
      <c r="J33" s="89">
        <v>2</v>
      </c>
    </row>
    <row r="34" spans="1:10" s="2" customFormat="1" ht="15" customHeight="1" x14ac:dyDescent="0.25">
      <c r="A34" s="58" t="s">
        <v>46</v>
      </c>
      <c r="B34" s="59" t="s">
        <v>47</v>
      </c>
      <c r="C34" s="63">
        <v>294</v>
      </c>
      <c r="D34" s="66">
        <v>1117</v>
      </c>
      <c r="E34" s="70">
        <v>26.320499999999999</v>
      </c>
      <c r="F34" s="63">
        <v>127</v>
      </c>
      <c r="G34" s="63">
        <v>743</v>
      </c>
      <c r="H34" s="68">
        <v>17.092870000000001</v>
      </c>
      <c r="I34" s="68">
        <v>-35.058720000000001</v>
      </c>
      <c r="J34" s="89">
        <v>2</v>
      </c>
    </row>
    <row r="35" spans="1:10" s="2" customFormat="1" ht="15" customHeight="1" x14ac:dyDescent="0.25">
      <c r="A35" s="58" t="s">
        <v>48</v>
      </c>
      <c r="B35" s="59" t="s">
        <v>49</v>
      </c>
      <c r="C35" s="63">
        <v>200</v>
      </c>
      <c r="D35" s="63">
        <v>753</v>
      </c>
      <c r="E35" s="67">
        <v>26.560420000000001</v>
      </c>
      <c r="F35" s="63">
        <v>108</v>
      </c>
      <c r="G35" s="63">
        <v>534</v>
      </c>
      <c r="H35" s="68">
        <v>20.224720000000001</v>
      </c>
      <c r="I35" s="68">
        <v>-23.853909999999999</v>
      </c>
      <c r="J35" s="89">
        <v>2</v>
      </c>
    </row>
    <row r="36" spans="1:10" s="2" customFormat="1" ht="15" customHeight="1" x14ac:dyDescent="0.25">
      <c r="A36" s="58" t="s">
        <v>50</v>
      </c>
      <c r="B36" s="59" t="s">
        <v>51</v>
      </c>
      <c r="C36" s="63">
        <v>597</v>
      </c>
      <c r="D36" s="66">
        <v>2405</v>
      </c>
      <c r="E36" s="67">
        <v>24.82328</v>
      </c>
      <c r="F36" s="63">
        <v>343</v>
      </c>
      <c r="G36" s="66">
        <v>1921</v>
      </c>
      <c r="H36" s="68">
        <v>17.85528</v>
      </c>
      <c r="I36" s="68">
        <v>-28.070419999999999</v>
      </c>
      <c r="J36" s="89">
        <v>2</v>
      </c>
    </row>
    <row r="37" spans="1:10" s="2" customFormat="1" ht="15" customHeight="1" x14ac:dyDescent="0.25">
      <c r="A37" s="58" t="s">
        <v>52</v>
      </c>
      <c r="B37" s="59" t="s">
        <v>53</v>
      </c>
      <c r="C37" s="63">
        <v>144</v>
      </c>
      <c r="D37" s="63">
        <v>635</v>
      </c>
      <c r="E37" s="67">
        <v>22.67717</v>
      </c>
      <c r="F37" s="63">
        <v>88</v>
      </c>
      <c r="G37" s="63">
        <v>491</v>
      </c>
      <c r="H37" s="68">
        <v>17.922609999999999</v>
      </c>
      <c r="I37" s="68">
        <v>-20.966280000000001</v>
      </c>
      <c r="J37" s="89">
        <v>2</v>
      </c>
    </row>
    <row r="38" spans="1:10" s="2" customFormat="1" ht="15" customHeight="1" x14ac:dyDescent="0.25">
      <c r="A38" s="58" t="s">
        <v>54</v>
      </c>
      <c r="B38" s="59" t="s">
        <v>55</v>
      </c>
      <c r="C38" s="63">
        <v>181</v>
      </c>
      <c r="D38" s="63">
        <v>751</v>
      </c>
      <c r="E38" s="70">
        <v>24.101199999999999</v>
      </c>
      <c r="F38" s="63">
        <v>117</v>
      </c>
      <c r="G38" s="63">
        <v>572</v>
      </c>
      <c r="H38" s="68">
        <v>20.454550000000001</v>
      </c>
      <c r="I38" s="68">
        <v>-15.130570000000001</v>
      </c>
      <c r="J38" s="89">
        <v>2</v>
      </c>
    </row>
    <row r="39" spans="1:10" s="2" customFormat="1" ht="15" customHeight="1" x14ac:dyDescent="0.25">
      <c r="A39" s="58" t="s">
        <v>56</v>
      </c>
      <c r="B39" s="59" t="s">
        <v>57</v>
      </c>
      <c r="C39" s="63">
        <v>182</v>
      </c>
      <c r="D39" s="63">
        <v>733</v>
      </c>
      <c r="E39" s="67">
        <v>24.829470000000001</v>
      </c>
      <c r="F39" s="63">
        <v>118</v>
      </c>
      <c r="G39" s="63">
        <v>578</v>
      </c>
      <c r="H39" s="68">
        <v>20.415220000000001</v>
      </c>
      <c r="I39" s="68">
        <v>-17.778269999999999</v>
      </c>
      <c r="J39" s="89">
        <v>2</v>
      </c>
    </row>
    <row r="40" spans="1:10" s="2" customFormat="1" ht="15" customHeight="1" x14ac:dyDescent="0.25">
      <c r="A40" s="58" t="s">
        <v>58</v>
      </c>
      <c r="B40" s="59" t="s">
        <v>59</v>
      </c>
      <c r="C40" s="63">
        <v>369</v>
      </c>
      <c r="D40" s="66">
        <v>1533</v>
      </c>
      <c r="E40" s="67">
        <v>24.070450000000001</v>
      </c>
      <c r="F40" s="63">
        <v>199</v>
      </c>
      <c r="G40" s="66">
        <v>1261</v>
      </c>
      <c r="H40" s="68">
        <v>15.781129999999999</v>
      </c>
      <c r="I40" s="68">
        <v>-34.437739999999998</v>
      </c>
      <c r="J40" s="89">
        <v>2</v>
      </c>
    </row>
    <row r="41" spans="1:10" s="2" customFormat="1" ht="15" customHeight="1" x14ac:dyDescent="0.25">
      <c r="A41" s="58" t="s">
        <v>60</v>
      </c>
      <c r="B41" s="59" t="s">
        <v>61</v>
      </c>
      <c r="C41" s="63">
        <v>103</v>
      </c>
      <c r="D41" s="63">
        <v>511</v>
      </c>
      <c r="E41" s="67">
        <v>20.156559999999999</v>
      </c>
      <c r="F41" s="63">
        <v>64</v>
      </c>
      <c r="G41" s="63">
        <v>403</v>
      </c>
      <c r="H41" s="68">
        <v>15.880890000000001</v>
      </c>
      <c r="I41" s="69">
        <v>-21.212299999999999</v>
      </c>
      <c r="J41" s="89">
        <v>2</v>
      </c>
    </row>
    <row r="42" spans="1:10" s="2" customFormat="1" ht="15" customHeight="1" x14ac:dyDescent="0.25">
      <c r="A42" s="58" t="s">
        <v>142</v>
      </c>
      <c r="B42" s="59" t="s">
        <v>143</v>
      </c>
      <c r="C42" s="63">
        <v>490</v>
      </c>
      <c r="D42" s="66">
        <v>2107</v>
      </c>
      <c r="E42" s="67">
        <v>23.25581</v>
      </c>
      <c r="F42" s="63">
        <v>339</v>
      </c>
      <c r="G42" s="66">
        <v>1664</v>
      </c>
      <c r="H42" s="69">
        <v>20.372599999999998</v>
      </c>
      <c r="I42" s="68">
        <v>-12.39781</v>
      </c>
      <c r="J42" s="89">
        <v>2</v>
      </c>
    </row>
    <row r="43" spans="1:10" s="2" customFormat="1" ht="15" customHeight="1" x14ac:dyDescent="0.25">
      <c r="A43" s="58" t="s">
        <v>144</v>
      </c>
      <c r="B43" s="59" t="s">
        <v>145</v>
      </c>
      <c r="C43" s="63">
        <v>405</v>
      </c>
      <c r="D43" s="66">
        <v>1604</v>
      </c>
      <c r="E43" s="67">
        <v>25.249379999999999</v>
      </c>
      <c r="F43" s="63">
        <v>248</v>
      </c>
      <c r="G43" s="66">
        <v>1258</v>
      </c>
      <c r="H43" s="68">
        <v>19.713830000000002</v>
      </c>
      <c r="I43" s="68">
        <v>-21.92351</v>
      </c>
      <c r="J43" s="89">
        <v>2</v>
      </c>
    </row>
    <row r="44" spans="1:10" s="2" customFormat="1" ht="15" customHeight="1" x14ac:dyDescent="0.25">
      <c r="A44" s="58" t="s">
        <v>62</v>
      </c>
      <c r="B44" s="59" t="s">
        <v>63</v>
      </c>
      <c r="C44" s="63">
        <v>124</v>
      </c>
      <c r="D44" s="63">
        <v>545</v>
      </c>
      <c r="E44" s="67">
        <v>22.752289999999999</v>
      </c>
      <c r="F44" s="63">
        <v>60</v>
      </c>
      <c r="G44" s="63">
        <v>358</v>
      </c>
      <c r="H44" s="68">
        <v>16.759779999999999</v>
      </c>
      <c r="I44" s="68">
        <v>-26.338049999999999</v>
      </c>
      <c r="J44" s="89">
        <v>2</v>
      </c>
    </row>
    <row r="45" spans="1:10" s="2" customFormat="1" ht="15" customHeight="1" x14ac:dyDescent="0.25">
      <c r="A45" s="58" t="s">
        <v>64</v>
      </c>
      <c r="B45" s="59" t="s">
        <v>65</v>
      </c>
      <c r="C45" s="63">
        <v>111</v>
      </c>
      <c r="D45" s="63">
        <v>574</v>
      </c>
      <c r="E45" s="67">
        <v>19.337980000000002</v>
      </c>
      <c r="F45" s="63">
        <v>63</v>
      </c>
      <c r="G45" s="63">
        <v>405</v>
      </c>
      <c r="H45" s="68">
        <v>15.55556</v>
      </c>
      <c r="I45" s="68">
        <v>-19.559539999999998</v>
      </c>
      <c r="J45" s="89">
        <v>2</v>
      </c>
    </row>
    <row r="46" spans="1:10" s="2" customFormat="1" ht="15" customHeight="1" x14ac:dyDescent="0.25">
      <c r="A46" s="58" t="s">
        <v>66</v>
      </c>
      <c r="B46" s="59" t="s">
        <v>67</v>
      </c>
      <c r="C46" s="63">
        <v>122</v>
      </c>
      <c r="D46" s="63">
        <v>537</v>
      </c>
      <c r="E46" s="67">
        <v>22.718810000000001</v>
      </c>
      <c r="F46" s="63">
        <v>69</v>
      </c>
      <c r="G46" s="63">
        <v>414</v>
      </c>
      <c r="H46" s="68">
        <v>16.66667</v>
      </c>
      <c r="I46" s="68">
        <v>-26.639340000000001</v>
      </c>
      <c r="J46" s="89">
        <v>2</v>
      </c>
    </row>
    <row r="47" spans="1:10" s="2" customFormat="1" ht="15" customHeight="1" x14ac:dyDescent="0.25">
      <c r="A47" s="58" t="s">
        <v>68</v>
      </c>
      <c r="B47" s="59" t="s">
        <v>69</v>
      </c>
      <c r="C47" s="63">
        <v>184</v>
      </c>
      <c r="D47" s="63">
        <v>678</v>
      </c>
      <c r="E47" s="67">
        <v>27.138639999999999</v>
      </c>
      <c r="F47" s="63">
        <v>128</v>
      </c>
      <c r="G47" s="63">
        <v>597</v>
      </c>
      <c r="H47" s="68">
        <v>21.440539999999999</v>
      </c>
      <c r="I47" s="68">
        <v>-20.996259999999999</v>
      </c>
      <c r="J47" s="89">
        <v>2</v>
      </c>
    </row>
    <row r="48" spans="1:10" s="2" customFormat="1" ht="15" customHeight="1" x14ac:dyDescent="0.25">
      <c r="A48" s="58" t="s">
        <v>148</v>
      </c>
      <c r="B48" s="59" t="s">
        <v>149</v>
      </c>
      <c r="C48" s="63">
        <v>1</v>
      </c>
      <c r="D48" s="63">
        <v>21</v>
      </c>
      <c r="E48" s="70">
        <v>4.7618999999999998</v>
      </c>
      <c r="F48" s="60">
        <v>0</v>
      </c>
      <c r="G48" s="63">
        <v>14</v>
      </c>
      <c r="H48" s="60">
        <v>0</v>
      </c>
      <c r="I48" s="63">
        <v>-100</v>
      </c>
      <c r="J48" s="89">
        <v>2</v>
      </c>
    </row>
    <row r="49" spans="1:10" s="2" customFormat="1" ht="15" customHeight="1" x14ac:dyDescent="0.25">
      <c r="A49" s="58" t="s">
        <v>70</v>
      </c>
      <c r="B49" s="59" t="s">
        <v>71</v>
      </c>
      <c r="C49" s="63">
        <v>358</v>
      </c>
      <c r="D49" s="66">
        <v>1552</v>
      </c>
      <c r="E49" s="67">
        <v>23.06701</v>
      </c>
      <c r="F49" s="63">
        <v>187</v>
      </c>
      <c r="G49" s="66">
        <v>1156</v>
      </c>
      <c r="H49" s="68">
        <v>16.176469999999998</v>
      </c>
      <c r="I49" s="68">
        <v>-29.871839999999999</v>
      </c>
      <c r="J49" s="89">
        <v>2</v>
      </c>
    </row>
    <row r="50" spans="1:10" s="2" customFormat="1" ht="15" customHeight="1" x14ac:dyDescent="0.25">
      <c r="A50" s="58" t="s">
        <v>72</v>
      </c>
      <c r="B50" s="59" t="s">
        <v>73</v>
      </c>
      <c r="C50" s="63">
        <v>8</v>
      </c>
      <c r="D50" s="63">
        <v>47</v>
      </c>
      <c r="E50" s="67">
        <v>17.021280000000001</v>
      </c>
      <c r="F50" s="63">
        <v>5</v>
      </c>
      <c r="G50" s="63">
        <v>31</v>
      </c>
      <c r="H50" s="68">
        <v>16.12903</v>
      </c>
      <c r="I50" s="68">
        <v>-5.2419700000000002</v>
      </c>
      <c r="J50" s="89">
        <v>2</v>
      </c>
    </row>
    <row r="51" spans="1:10" s="2" customFormat="1" ht="15" customHeight="1" x14ac:dyDescent="0.25">
      <c r="A51" s="58" t="s">
        <v>74</v>
      </c>
      <c r="B51" s="59" t="s">
        <v>75</v>
      </c>
      <c r="C51" s="63">
        <v>15</v>
      </c>
      <c r="D51" s="63">
        <v>46</v>
      </c>
      <c r="E51" s="70">
        <v>32.608699999999999</v>
      </c>
      <c r="F51" s="63">
        <v>4</v>
      </c>
      <c r="G51" s="63">
        <v>35</v>
      </c>
      <c r="H51" s="68">
        <v>11.428570000000001</v>
      </c>
      <c r="I51" s="68">
        <v>-64.952389999999994</v>
      </c>
      <c r="J51" s="89">
        <v>2</v>
      </c>
    </row>
    <row r="52" spans="1:10" s="2" customFormat="1" ht="15" customHeight="1" x14ac:dyDescent="0.25">
      <c r="A52" s="58" t="s">
        <v>76</v>
      </c>
      <c r="B52" s="59" t="s">
        <v>77</v>
      </c>
      <c r="C52" s="63">
        <v>13</v>
      </c>
      <c r="D52" s="63">
        <v>53</v>
      </c>
      <c r="E52" s="70">
        <v>24.528300000000002</v>
      </c>
      <c r="F52" s="63">
        <v>13</v>
      </c>
      <c r="G52" s="63">
        <v>50</v>
      </c>
      <c r="H52" s="63">
        <v>26</v>
      </c>
      <c r="I52" s="68">
        <v>6.0000099999999996</v>
      </c>
      <c r="J52" s="89">
        <v>0</v>
      </c>
    </row>
    <row r="53" spans="1:10" s="2" customFormat="1" ht="15" customHeight="1" x14ac:dyDescent="0.25">
      <c r="A53" s="58" t="s">
        <v>150</v>
      </c>
      <c r="B53" s="59" t="s">
        <v>151</v>
      </c>
      <c r="C53" s="63">
        <v>89</v>
      </c>
      <c r="D53" s="63">
        <v>311</v>
      </c>
      <c r="E53" s="67">
        <v>28.617360000000001</v>
      </c>
      <c r="F53" s="63">
        <v>60</v>
      </c>
      <c r="G53" s="63">
        <v>321</v>
      </c>
      <c r="H53" s="68">
        <v>18.691590000000001</v>
      </c>
      <c r="I53" s="68">
        <v>-34.684440000000002</v>
      </c>
      <c r="J53" s="89">
        <v>2</v>
      </c>
    </row>
    <row r="54" spans="1:10" s="2" customFormat="1" ht="15" customHeight="1" x14ac:dyDescent="0.25">
      <c r="A54" s="58" t="s">
        <v>154</v>
      </c>
      <c r="B54" s="59" t="s">
        <v>155</v>
      </c>
      <c r="C54" s="63">
        <v>138</v>
      </c>
      <c r="D54" s="63">
        <v>389</v>
      </c>
      <c r="E54" s="67">
        <v>35.475580000000001</v>
      </c>
      <c r="F54" s="63">
        <v>145</v>
      </c>
      <c r="G54" s="63">
        <v>658</v>
      </c>
      <c r="H54" s="68">
        <v>22.036470000000001</v>
      </c>
      <c r="I54" s="68">
        <v>-37.882710000000003</v>
      </c>
      <c r="J54" s="89">
        <v>2</v>
      </c>
    </row>
    <row r="55" spans="1:10" ht="15" customHeight="1" x14ac:dyDescent="0.2">
      <c r="A55" s="90"/>
      <c r="B55" s="90" t="s">
        <v>316</v>
      </c>
      <c r="C55" s="91">
        <v>11005</v>
      </c>
      <c r="D55" s="91">
        <v>45217</v>
      </c>
      <c r="E55" s="95">
        <v>24.338190000000001</v>
      </c>
      <c r="F55" s="91">
        <v>6199</v>
      </c>
      <c r="G55" s="91">
        <v>34715</v>
      </c>
      <c r="H55" s="95">
        <v>17.856829999999999</v>
      </c>
      <c r="I55" s="97"/>
      <c r="J55" s="93"/>
    </row>
  </sheetData>
  <mergeCells count="14">
    <mergeCell ref="J11:J12"/>
    <mergeCell ref="A11:A12"/>
    <mergeCell ref="B11:B12"/>
    <mergeCell ref="C11:E11"/>
    <mergeCell ref="F11:H11"/>
    <mergeCell ref="I11:I12"/>
    <mergeCell ref="H1:J1"/>
    <mergeCell ref="F3:J3"/>
    <mergeCell ref="A5:J5"/>
    <mergeCell ref="A6:J6"/>
    <mergeCell ref="A8:C9"/>
    <mergeCell ref="D8:G9"/>
    <mergeCell ref="H8:J8"/>
    <mergeCell ref="H9:J9"/>
  </mergeCells>
  <pageMargins left="0.39370078740157483" right="0.39370078740157483" top="0.39370078740157483" bottom="0.39370078740157483" header="0" footer="0"/>
  <pageSetup paperSize="9" scale="85" pageOrder="overThenDown" orientation="portrait" r:id="rId1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J55"/>
  <sheetViews>
    <sheetView view="pageBreakPreview" zoomScale="170" zoomScaleNormal="100" zoomScaleSheetLayoutView="170" workbookViewId="0"/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2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0" width="9" style="3" customWidth="1"/>
  </cols>
  <sheetData>
    <row r="1" spans="1:10" s="3" customFormat="1" ht="36.950000000000003" customHeight="1" x14ac:dyDescent="0.25">
      <c r="H1" s="167" t="s">
        <v>503</v>
      </c>
      <c r="I1" s="167"/>
      <c r="J1" s="167"/>
    </row>
    <row r="2" spans="1:10" s="2" customFormat="1" ht="15" customHeight="1" x14ac:dyDescent="0.25">
      <c r="I2" s="15" t="s">
        <v>1</v>
      </c>
    </row>
    <row r="3" spans="1:10" ht="15.95" customHeight="1" x14ac:dyDescent="0.25">
      <c r="A3" s="54" t="s">
        <v>194</v>
      </c>
      <c r="F3" s="206" t="s">
        <v>487</v>
      </c>
      <c r="G3" s="206"/>
      <c r="H3" s="206"/>
      <c r="I3" s="206"/>
      <c r="J3" s="206"/>
    </row>
    <row r="4" spans="1:10" s="20" customFormat="1" ht="15.95" customHeight="1" x14ac:dyDescent="0.25">
      <c r="A4" s="55" t="s">
        <v>488</v>
      </c>
    </row>
    <row r="5" spans="1:10" s="20" customFormat="1" ht="78" customHeight="1" x14ac:dyDescent="0.2">
      <c r="A5" s="177" t="s">
        <v>504</v>
      </c>
      <c r="B5" s="177"/>
      <c r="C5" s="177"/>
      <c r="D5" s="177"/>
      <c r="E5" s="177"/>
      <c r="F5" s="177"/>
      <c r="G5" s="177"/>
      <c r="H5" s="177"/>
      <c r="I5" s="177"/>
      <c r="J5" s="177"/>
    </row>
    <row r="6" spans="1:10" s="16" customFormat="1" ht="15" customHeight="1" x14ac:dyDescent="0.25">
      <c r="A6" s="169" t="s">
        <v>3</v>
      </c>
      <c r="B6" s="169"/>
      <c r="C6" s="169"/>
      <c r="D6" s="169"/>
      <c r="E6" s="169"/>
      <c r="F6" s="169"/>
      <c r="G6" s="169"/>
      <c r="H6" s="169"/>
      <c r="I6" s="169"/>
      <c r="J6" s="169"/>
    </row>
    <row r="7" spans="1:10" s="20" customFormat="1" ht="18.95" customHeight="1" x14ac:dyDescent="0.2"/>
    <row r="8" spans="1:10" s="20" customFormat="1" ht="15" customHeight="1" x14ac:dyDescent="0.25">
      <c r="A8" s="192" t="s">
        <v>505</v>
      </c>
      <c r="B8" s="192"/>
      <c r="C8" s="192"/>
      <c r="D8" s="192" t="s">
        <v>498</v>
      </c>
      <c r="E8" s="192"/>
      <c r="F8" s="192"/>
      <c r="G8" s="192"/>
      <c r="H8" s="207" t="s">
        <v>310</v>
      </c>
      <c r="I8" s="207"/>
      <c r="J8" s="207"/>
    </row>
    <row r="9" spans="1:10" s="20" customFormat="1" ht="50.1" customHeight="1" x14ac:dyDescent="0.2">
      <c r="A9" s="193"/>
      <c r="B9" s="193"/>
      <c r="C9" s="193"/>
      <c r="D9" s="193"/>
      <c r="E9" s="193"/>
      <c r="F9" s="193"/>
      <c r="G9" s="193"/>
      <c r="H9" s="208" t="s">
        <v>499</v>
      </c>
      <c r="I9" s="208"/>
      <c r="J9" s="208"/>
    </row>
    <row r="10" spans="1:10" s="20" customFormat="1" ht="15" customHeight="1" x14ac:dyDescent="0.2"/>
    <row r="11" spans="1:10" s="56" customFormat="1" ht="15" customHeight="1" x14ac:dyDescent="0.2">
      <c r="A11" s="173" t="s">
        <v>4</v>
      </c>
      <c r="B11" s="173" t="s">
        <v>5</v>
      </c>
      <c r="C11" s="211" t="s">
        <v>256</v>
      </c>
      <c r="D11" s="211"/>
      <c r="E11" s="211"/>
      <c r="F11" s="211" t="s">
        <v>257</v>
      </c>
      <c r="G11" s="211"/>
      <c r="H11" s="211"/>
      <c r="I11" s="212" t="s">
        <v>412</v>
      </c>
      <c r="J11" s="209" t="s">
        <v>315</v>
      </c>
    </row>
    <row r="12" spans="1:10" s="2" customFormat="1" ht="195.95" customHeight="1" x14ac:dyDescent="0.25">
      <c r="A12" s="174"/>
      <c r="B12" s="174"/>
      <c r="C12" s="57" t="s">
        <v>506</v>
      </c>
      <c r="D12" s="57" t="s">
        <v>507</v>
      </c>
      <c r="E12" s="57" t="s">
        <v>508</v>
      </c>
      <c r="F12" s="57" t="s">
        <v>506</v>
      </c>
      <c r="G12" s="57" t="s">
        <v>507</v>
      </c>
      <c r="H12" s="57" t="s">
        <v>508</v>
      </c>
      <c r="I12" s="213"/>
      <c r="J12" s="210"/>
    </row>
    <row r="13" spans="1:10" s="2" customFormat="1" ht="15" customHeight="1" x14ac:dyDescent="0.25">
      <c r="A13" s="58" t="s">
        <v>128</v>
      </c>
      <c r="B13" s="59" t="s">
        <v>129</v>
      </c>
      <c r="C13" s="66">
        <v>1656</v>
      </c>
      <c r="D13" s="66">
        <v>27284</v>
      </c>
      <c r="E13" s="67">
        <v>6.0694900000000001</v>
      </c>
      <c r="F13" s="63">
        <v>726</v>
      </c>
      <c r="G13" s="66">
        <v>29803</v>
      </c>
      <c r="H13" s="71">
        <v>2.4359999999999999</v>
      </c>
      <c r="I13" s="68">
        <v>-59.864829999999998</v>
      </c>
      <c r="J13" s="89">
        <v>2</v>
      </c>
    </row>
    <row r="14" spans="1:10" s="2" customFormat="1" ht="15" customHeight="1" x14ac:dyDescent="0.25">
      <c r="A14" s="58" t="s">
        <v>126</v>
      </c>
      <c r="B14" s="59" t="s">
        <v>127</v>
      </c>
      <c r="C14" s="63">
        <v>176</v>
      </c>
      <c r="D14" s="66">
        <v>4278</v>
      </c>
      <c r="E14" s="67">
        <v>4.1140699999999999</v>
      </c>
      <c r="F14" s="63">
        <v>120</v>
      </c>
      <c r="G14" s="66">
        <v>4569</v>
      </c>
      <c r="H14" s="69">
        <v>2.6263999999999998</v>
      </c>
      <c r="I14" s="68">
        <v>-36.160539999999997</v>
      </c>
      <c r="J14" s="89">
        <v>2</v>
      </c>
    </row>
    <row r="15" spans="1:10" s="2" customFormat="1" ht="15" customHeight="1" x14ac:dyDescent="0.25">
      <c r="A15" s="58" t="s">
        <v>12</v>
      </c>
      <c r="B15" s="59" t="s">
        <v>13</v>
      </c>
      <c r="C15" s="63">
        <v>227</v>
      </c>
      <c r="D15" s="66">
        <v>1151</v>
      </c>
      <c r="E15" s="67">
        <v>19.721979999999999</v>
      </c>
      <c r="F15" s="63">
        <v>164</v>
      </c>
      <c r="G15" s="66">
        <v>1204</v>
      </c>
      <c r="H15" s="68">
        <v>13.621259999999999</v>
      </c>
      <c r="I15" s="68">
        <v>-30.933610000000002</v>
      </c>
      <c r="J15" s="89">
        <v>2</v>
      </c>
    </row>
    <row r="16" spans="1:10" s="2" customFormat="1" ht="15" customHeight="1" x14ac:dyDescent="0.25">
      <c r="A16" s="58" t="s">
        <v>134</v>
      </c>
      <c r="B16" s="59" t="s">
        <v>135</v>
      </c>
      <c r="C16" s="66">
        <v>3457</v>
      </c>
      <c r="D16" s="66">
        <v>84352</v>
      </c>
      <c r="E16" s="70">
        <v>4.0983000000000001</v>
      </c>
      <c r="F16" s="66">
        <v>2349</v>
      </c>
      <c r="G16" s="66">
        <v>87457</v>
      </c>
      <c r="H16" s="68">
        <v>2.6858900000000001</v>
      </c>
      <c r="I16" s="68">
        <v>-34.46331</v>
      </c>
      <c r="J16" s="89">
        <v>2</v>
      </c>
    </row>
    <row r="17" spans="1:10" s="2" customFormat="1" ht="15" customHeight="1" x14ac:dyDescent="0.25">
      <c r="A17" s="58" t="s">
        <v>136</v>
      </c>
      <c r="B17" s="59" t="s">
        <v>137</v>
      </c>
      <c r="C17" s="66">
        <v>3415</v>
      </c>
      <c r="D17" s="66">
        <v>76496</v>
      </c>
      <c r="E17" s="67">
        <v>4.4642900000000001</v>
      </c>
      <c r="F17" s="66">
        <v>2333</v>
      </c>
      <c r="G17" s="66">
        <v>80966</v>
      </c>
      <c r="H17" s="68">
        <v>2.8814600000000001</v>
      </c>
      <c r="I17" s="68">
        <v>-35.455359999999999</v>
      </c>
      <c r="J17" s="89">
        <v>2</v>
      </c>
    </row>
    <row r="18" spans="1:10" s="2" customFormat="1" ht="15" customHeight="1" x14ac:dyDescent="0.25">
      <c r="A18" s="58" t="s">
        <v>152</v>
      </c>
      <c r="B18" s="59" t="s">
        <v>153</v>
      </c>
      <c r="C18" s="66">
        <v>3046</v>
      </c>
      <c r="D18" s="66">
        <v>66871</v>
      </c>
      <c r="E18" s="67">
        <v>4.55504</v>
      </c>
      <c r="F18" s="66">
        <v>1950</v>
      </c>
      <c r="G18" s="66">
        <v>71433</v>
      </c>
      <c r="H18" s="68">
        <v>2.7298300000000002</v>
      </c>
      <c r="I18" s="68">
        <v>-40.070120000000003</v>
      </c>
      <c r="J18" s="89">
        <v>2</v>
      </c>
    </row>
    <row r="19" spans="1:10" s="2" customFormat="1" ht="15" customHeight="1" x14ac:dyDescent="0.25">
      <c r="A19" s="58" t="s">
        <v>118</v>
      </c>
      <c r="B19" s="59" t="s">
        <v>119</v>
      </c>
      <c r="C19" s="66">
        <v>1592</v>
      </c>
      <c r="D19" s="66">
        <v>30478</v>
      </c>
      <c r="E19" s="67">
        <v>5.2234400000000001</v>
      </c>
      <c r="F19" s="66">
        <v>1079</v>
      </c>
      <c r="G19" s="66">
        <v>33061</v>
      </c>
      <c r="H19" s="68">
        <v>3.2636599999999998</v>
      </c>
      <c r="I19" s="68">
        <v>-37.518949999999997</v>
      </c>
      <c r="J19" s="89">
        <v>2</v>
      </c>
    </row>
    <row r="20" spans="1:10" s="2" customFormat="1" ht="15" customHeight="1" x14ac:dyDescent="0.25">
      <c r="A20" s="58" t="s">
        <v>26</v>
      </c>
      <c r="B20" s="59" t="s">
        <v>27</v>
      </c>
      <c r="C20" s="63">
        <v>328</v>
      </c>
      <c r="D20" s="66">
        <v>9309</v>
      </c>
      <c r="E20" s="67">
        <v>3.5234700000000001</v>
      </c>
      <c r="F20" s="63">
        <v>224</v>
      </c>
      <c r="G20" s="66">
        <v>10171</v>
      </c>
      <c r="H20" s="68">
        <v>2.20234</v>
      </c>
      <c r="I20" s="68">
        <v>-37.495139999999999</v>
      </c>
      <c r="J20" s="89">
        <v>2</v>
      </c>
    </row>
    <row r="21" spans="1:10" s="2" customFormat="1" ht="15" customHeight="1" x14ac:dyDescent="0.25">
      <c r="A21" s="58" t="s">
        <v>122</v>
      </c>
      <c r="B21" s="59" t="s">
        <v>123</v>
      </c>
      <c r="C21" s="66">
        <v>1904</v>
      </c>
      <c r="D21" s="66">
        <v>38315</v>
      </c>
      <c r="E21" s="67">
        <v>4.9693300000000002</v>
      </c>
      <c r="F21" s="66">
        <v>1125</v>
      </c>
      <c r="G21" s="66">
        <v>42648</v>
      </c>
      <c r="H21" s="68">
        <v>2.6378699999999999</v>
      </c>
      <c r="I21" s="68">
        <v>-46.916989999999998</v>
      </c>
      <c r="J21" s="89">
        <v>2</v>
      </c>
    </row>
    <row r="22" spans="1:10" s="2" customFormat="1" ht="15" customHeight="1" x14ac:dyDescent="0.25">
      <c r="A22" s="58" t="s">
        <v>146</v>
      </c>
      <c r="B22" s="59" t="s">
        <v>147</v>
      </c>
      <c r="C22" s="66">
        <v>1394</v>
      </c>
      <c r="D22" s="66">
        <v>18964</v>
      </c>
      <c r="E22" s="67">
        <v>7.3507699999999998</v>
      </c>
      <c r="F22" s="63">
        <v>825</v>
      </c>
      <c r="G22" s="66">
        <v>21888</v>
      </c>
      <c r="H22" s="68">
        <v>3.76919</v>
      </c>
      <c r="I22" s="68">
        <v>-48.723880000000001</v>
      </c>
      <c r="J22" s="89">
        <v>2</v>
      </c>
    </row>
    <row r="23" spans="1:10" s="2" customFormat="1" ht="15" customHeight="1" x14ac:dyDescent="0.25">
      <c r="A23" s="58" t="s">
        <v>138</v>
      </c>
      <c r="B23" s="59" t="s">
        <v>139</v>
      </c>
      <c r="C23" s="63">
        <v>486</v>
      </c>
      <c r="D23" s="66">
        <v>18731</v>
      </c>
      <c r="E23" s="67">
        <v>2.59463</v>
      </c>
      <c r="F23" s="63">
        <v>333</v>
      </c>
      <c r="G23" s="66">
        <v>20224</v>
      </c>
      <c r="H23" s="68">
        <v>1.64656</v>
      </c>
      <c r="I23" s="69">
        <v>-36.539700000000003</v>
      </c>
      <c r="J23" s="89">
        <v>2</v>
      </c>
    </row>
    <row r="24" spans="1:10" s="2" customFormat="1" ht="15" customHeight="1" x14ac:dyDescent="0.25">
      <c r="A24" s="58" t="s">
        <v>30</v>
      </c>
      <c r="B24" s="59" t="s">
        <v>31</v>
      </c>
      <c r="C24" s="63">
        <v>144</v>
      </c>
      <c r="D24" s="66">
        <v>5869</v>
      </c>
      <c r="E24" s="67">
        <v>2.45357</v>
      </c>
      <c r="F24" s="63">
        <v>83</v>
      </c>
      <c r="G24" s="66">
        <v>6222</v>
      </c>
      <c r="H24" s="68">
        <v>1.3339799999999999</v>
      </c>
      <c r="I24" s="68">
        <v>-45.631059999999998</v>
      </c>
      <c r="J24" s="89">
        <v>2</v>
      </c>
    </row>
    <row r="25" spans="1:10" s="2" customFormat="1" ht="15" customHeight="1" x14ac:dyDescent="0.25">
      <c r="A25" s="58" t="s">
        <v>32</v>
      </c>
      <c r="B25" s="59" t="s">
        <v>33</v>
      </c>
      <c r="C25" s="63">
        <v>423</v>
      </c>
      <c r="D25" s="66">
        <v>5713</v>
      </c>
      <c r="E25" s="67">
        <v>7.4041699999999997</v>
      </c>
      <c r="F25" s="63">
        <v>264</v>
      </c>
      <c r="G25" s="66">
        <v>6393</v>
      </c>
      <c r="H25" s="68">
        <v>4.1295200000000003</v>
      </c>
      <c r="I25" s="69">
        <v>-44.2271</v>
      </c>
      <c r="J25" s="89">
        <v>2</v>
      </c>
    </row>
    <row r="26" spans="1:10" s="2" customFormat="1" ht="15" customHeight="1" x14ac:dyDescent="0.25">
      <c r="A26" s="58" t="s">
        <v>34</v>
      </c>
      <c r="B26" s="59" t="s">
        <v>35</v>
      </c>
      <c r="C26" s="63">
        <v>290</v>
      </c>
      <c r="D26" s="66">
        <v>5606</v>
      </c>
      <c r="E26" s="67">
        <v>5.1730299999999998</v>
      </c>
      <c r="F26" s="63">
        <v>155</v>
      </c>
      <c r="G26" s="66">
        <v>6151</v>
      </c>
      <c r="H26" s="68">
        <v>2.5199199999999999</v>
      </c>
      <c r="I26" s="68">
        <v>-51.287350000000004</v>
      </c>
      <c r="J26" s="89">
        <v>2</v>
      </c>
    </row>
    <row r="27" spans="1:10" s="2" customFormat="1" ht="15" customHeight="1" x14ac:dyDescent="0.25">
      <c r="A27" s="58" t="s">
        <v>140</v>
      </c>
      <c r="B27" s="59" t="s">
        <v>141</v>
      </c>
      <c r="C27" s="66">
        <v>1096</v>
      </c>
      <c r="D27" s="66">
        <v>13641</v>
      </c>
      <c r="E27" s="70">
        <v>8.0345999999999993</v>
      </c>
      <c r="F27" s="63">
        <v>697</v>
      </c>
      <c r="G27" s="66">
        <v>14785</v>
      </c>
      <c r="H27" s="68">
        <v>4.7142400000000002</v>
      </c>
      <c r="I27" s="68">
        <v>-41.325769999999999</v>
      </c>
      <c r="J27" s="89">
        <v>2</v>
      </c>
    </row>
    <row r="28" spans="1:10" s="2" customFormat="1" ht="15" customHeight="1" x14ac:dyDescent="0.25">
      <c r="A28" s="58" t="s">
        <v>36</v>
      </c>
      <c r="B28" s="59" t="s">
        <v>37</v>
      </c>
      <c r="C28" s="63">
        <v>867</v>
      </c>
      <c r="D28" s="66">
        <v>16950</v>
      </c>
      <c r="E28" s="67">
        <v>5.1150399999999996</v>
      </c>
      <c r="F28" s="63">
        <v>488</v>
      </c>
      <c r="G28" s="66">
        <v>18446</v>
      </c>
      <c r="H28" s="68">
        <v>2.6455600000000001</v>
      </c>
      <c r="I28" s="69">
        <v>-48.278799999999997</v>
      </c>
      <c r="J28" s="89">
        <v>2</v>
      </c>
    </row>
    <row r="29" spans="1:10" s="2" customFormat="1" ht="15" customHeight="1" x14ac:dyDescent="0.25">
      <c r="A29" s="58" t="s">
        <v>38</v>
      </c>
      <c r="B29" s="59" t="s">
        <v>39</v>
      </c>
      <c r="C29" s="63">
        <v>158</v>
      </c>
      <c r="D29" s="66">
        <v>4924</v>
      </c>
      <c r="E29" s="67">
        <v>3.2087699999999999</v>
      </c>
      <c r="F29" s="63">
        <v>110</v>
      </c>
      <c r="G29" s="66">
        <v>5328</v>
      </c>
      <c r="H29" s="68">
        <v>2.0645600000000002</v>
      </c>
      <c r="I29" s="68">
        <v>-35.658839999999998</v>
      </c>
      <c r="J29" s="89">
        <v>2</v>
      </c>
    </row>
    <row r="30" spans="1:10" s="2" customFormat="1" ht="15" customHeight="1" x14ac:dyDescent="0.25">
      <c r="A30" s="58" t="s">
        <v>40</v>
      </c>
      <c r="B30" s="59" t="s">
        <v>41</v>
      </c>
      <c r="C30" s="63">
        <v>403</v>
      </c>
      <c r="D30" s="66">
        <v>9113</v>
      </c>
      <c r="E30" s="67">
        <v>4.42225</v>
      </c>
      <c r="F30" s="63">
        <v>217</v>
      </c>
      <c r="G30" s="66">
        <v>10095</v>
      </c>
      <c r="H30" s="68">
        <v>2.1495799999999998</v>
      </c>
      <c r="I30" s="68">
        <v>-51.391710000000003</v>
      </c>
      <c r="J30" s="89">
        <v>2</v>
      </c>
    </row>
    <row r="31" spans="1:10" s="2" customFormat="1" ht="15" customHeight="1" x14ac:dyDescent="0.25">
      <c r="A31" s="58" t="s">
        <v>156</v>
      </c>
      <c r="B31" s="59" t="s">
        <v>157</v>
      </c>
      <c r="C31" s="66">
        <v>1296</v>
      </c>
      <c r="D31" s="66">
        <v>19559</v>
      </c>
      <c r="E31" s="67">
        <v>6.6261099999999997</v>
      </c>
      <c r="F31" s="63">
        <v>673</v>
      </c>
      <c r="G31" s="66">
        <v>21624</v>
      </c>
      <c r="H31" s="68">
        <v>3.1122800000000002</v>
      </c>
      <c r="I31" s="68">
        <v>-53.030059999999999</v>
      </c>
      <c r="J31" s="89">
        <v>2</v>
      </c>
    </row>
    <row r="32" spans="1:10" s="2" customFormat="1" ht="15" customHeight="1" x14ac:dyDescent="0.25">
      <c r="A32" s="58" t="s">
        <v>42</v>
      </c>
      <c r="B32" s="59" t="s">
        <v>43</v>
      </c>
      <c r="C32" s="63">
        <v>504</v>
      </c>
      <c r="D32" s="66">
        <v>15735</v>
      </c>
      <c r="E32" s="67">
        <v>3.2030500000000002</v>
      </c>
      <c r="F32" s="63">
        <v>335</v>
      </c>
      <c r="G32" s="66">
        <v>16785</v>
      </c>
      <c r="H32" s="68">
        <v>1.99583</v>
      </c>
      <c r="I32" s="69">
        <v>-37.689700000000002</v>
      </c>
      <c r="J32" s="89">
        <v>2</v>
      </c>
    </row>
    <row r="33" spans="1:10" s="2" customFormat="1" ht="15" customHeight="1" x14ac:dyDescent="0.25">
      <c r="A33" s="58" t="s">
        <v>44</v>
      </c>
      <c r="B33" s="59" t="s">
        <v>45</v>
      </c>
      <c r="C33" s="63">
        <v>264</v>
      </c>
      <c r="D33" s="66">
        <v>5807</v>
      </c>
      <c r="E33" s="67">
        <v>4.5462400000000001</v>
      </c>
      <c r="F33" s="63">
        <v>180</v>
      </c>
      <c r="G33" s="66">
        <v>6254</v>
      </c>
      <c r="H33" s="68">
        <v>2.8781599999999998</v>
      </c>
      <c r="I33" s="68">
        <v>-36.691420000000001</v>
      </c>
      <c r="J33" s="89">
        <v>2</v>
      </c>
    </row>
    <row r="34" spans="1:10" s="2" customFormat="1" ht="15" customHeight="1" x14ac:dyDescent="0.25">
      <c r="A34" s="58" t="s">
        <v>46</v>
      </c>
      <c r="B34" s="59" t="s">
        <v>47</v>
      </c>
      <c r="C34" s="63">
        <v>567</v>
      </c>
      <c r="D34" s="66">
        <v>12345</v>
      </c>
      <c r="E34" s="67">
        <v>4.5929500000000001</v>
      </c>
      <c r="F34" s="63">
        <v>305</v>
      </c>
      <c r="G34" s="66">
        <v>13693</v>
      </c>
      <c r="H34" s="68">
        <v>2.22742</v>
      </c>
      <c r="I34" s="69">
        <v>-51.503500000000003</v>
      </c>
      <c r="J34" s="89">
        <v>2</v>
      </c>
    </row>
    <row r="35" spans="1:10" s="2" customFormat="1" ht="15" customHeight="1" x14ac:dyDescent="0.25">
      <c r="A35" s="58" t="s">
        <v>48</v>
      </c>
      <c r="B35" s="59" t="s">
        <v>49</v>
      </c>
      <c r="C35" s="63">
        <v>254</v>
      </c>
      <c r="D35" s="66">
        <v>8297</v>
      </c>
      <c r="E35" s="67">
        <v>3.06135</v>
      </c>
      <c r="F35" s="63">
        <v>133</v>
      </c>
      <c r="G35" s="66">
        <v>9004</v>
      </c>
      <c r="H35" s="68">
        <v>1.47712</v>
      </c>
      <c r="I35" s="68">
        <v>-51.749389999999998</v>
      </c>
      <c r="J35" s="89">
        <v>2</v>
      </c>
    </row>
    <row r="36" spans="1:10" s="2" customFormat="1" ht="15" customHeight="1" x14ac:dyDescent="0.25">
      <c r="A36" s="58" t="s">
        <v>50</v>
      </c>
      <c r="B36" s="59" t="s">
        <v>51</v>
      </c>
      <c r="C36" s="66">
        <v>2065</v>
      </c>
      <c r="D36" s="66">
        <v>34331</v>
      </c>
      <c r="E36" s="67">
        <v>6.0149699999999999</v>
      </c>
      <c r="F36" s="66">
        <v>1319</v>
      </c>
      <c r="G36" s="66">
        <v>38477</v>
      </c>
      <c r="H36" s="68">
        <v>3.4280200000000001</v>
      </c>
      <c r="I36" s="68">
        <v>-43.00853</v>
      </c>
      <c r="J36" s="89">
        <v>2</v>
      </c>
    </row>
    <row r="37" spans="1:10" s="2" customFormat="1" ht="15" customHeight="1" x14ac:dyDescent="0.25">
      <c r="A37" s="58" t="s">
        <v>52</v>
      </c>
      <c r="B37" s="59" t="s">
        <v>53</v>
      </c>
      <c r="C37" s="63">
        <v>318</v>
      </c>
      <c r="D37" s="66">
        <v>9066</v>
      </c>
      <c r="E37" s="67">
        <v>3.5076100000000001</v>
      </c>
      <c r="F37" s="63">
        <v>210</v>
      </c>
      <c r="G37" s="66">
        <v>9553</v>
      </c>
      <c r="H37" s="68">
        <v>2.1982599999999999</v>
      </c>
      <c r="I37" s="68">
        <v>-37.32884</v>
      </c>
      <c r="J37" s="89">
        <v>2</v>
      </c>
    </row>
    <row r="38" spans="1:10" s="2" customFormat="1" ht="15" customHeight="1" x14ac:dyDescent="0.25">
      <c r="A38" s="58" t="s">
        <v>54</v>
      </c>
      <c r="B38" s="59" t="s">
        <v>55</v>
      </c>
      <c r="C38" s="63">
        <v>364</v>
      </c>
      <c r="D38" s="66">
        <v>8697</v>
      </c>
      <c r="E38" s="67">
        <v>4.1853499999999997</v>
      </c>
      <c r="F38" s="63">
        <v>228</v>
      </c>
      <c r="G38" s="66">
        <v>9032</v>
      </c>
      <c r="H38" s="68">
        <v>2.5243600000000002</v>
      </c>
      <c r="I38" s="68">
        <v>-39.685809999999996</v>
      </c>
      <c r="J38" s="89">
        <v>2</v>
      </c>
    </row>
    <row r="39" spans="1:10" s="2" customFormat="1" ht="15" customHeight="1" x14ac:dyDescent="0.25">
      <c r="A39" s="58" t="s">
        <v>56</v>
      </c>
      <c r="B39" s="59" t="s">
        <v>57</v>
      </c>
      <c r="C39" s="63">
        <v>542</v>
      </c>
      <c r="D39" s="66">
        <v>8315</v>
      </c>
      <c r="E39" s="67">
        <v>6.5183400000000002</v>
      </c>
      <c r="F39" s="63">
        <v>263</v>
      </c>
      <c r="G39" s="66">
        <v>9222</v>
      </c>
      <c r="H39" s="68">
        <v>2.85188</v>
      </c>
      <c r="I39" s="68">
        <v>-56.248370000000001</v>
      </c>
      <c r="J39" s="89">
        <v>2</v>
      </c>
    </row>
    <row r="40" spans="1:10" s="2" customFormat="1" ht="15" customHeight="1" x14ac:dyDescent="0.25">
      <c r="A40" s="58" t="s">
        <v>58</v>
      </c>
      <c r="B40" s="59" t="s">
        <v>59</v>
      </c>
      <c r="C40" s="63">
        <v>654</v>
      </c>
      <c r="D40" s="66">
        <v>14320</v>
      </c>
      <c r="E40" s="67">
        <v>4.5670400000000004</v>
      </c>
      <c r="F40" s="63">
        <v>391</v>
      </c>
      <c r="G40" s="66">
        <v>15640</v>
      </c>
      <c r="H40" s="72">
        <v>2.5</v>
      </c>
      <c r="I40" s="68">
        <v>-45.259950000000003</v>
      </c>
      <c r="J40" s="89">
        <v>2</v>
      </c>
    </row>
    <row r="41" spans="1:10" s="2" customFormat="1" ht="15" customHeight="1" x14ac:dyDescent="0.25">
      <c r="A41" s="58" t="s">
        <v>60</v>
      </c>
      <c r="B41" s="59" t="s">
        <v>61</v>
      </c>
      <c r="C41" s="63">
        <v>151</v>
      </c>
      <c r="D41" s="66">
        <v>5016</v>
      </c>
      <c r="E41" s="67">
        <v>3.01037</v>
      </c>
      <c r="F41" s="63">
        <v>100</v>
      </c>
      <c r="G41" s="66">
        <v>5465</v>
      </c>
      <c r="H41" s="68">
        <v>1.8298300000000001</v>
      </c>
      <c r="I41" s="68">
        <v>-39.215780000000002</v>
      </c>
      <c r="J41" s="89">
        <v>2</v>
      </c>
    </row>
    <row r="42" spans="1:10" s="2" customFormat="1" ht="15" customHeight="1" x14ac:dyDescent="0.25">
      <c r="A42" s="58" t="s">
        <v>142</v>
      </c>
      <c r="B42" s="59" t="s">
        <v>143</v>
      </c>
      <c r="C42" s="66">
        <v>1310</v>
      </c>
      <c r="D42" s="66">
        <v>24952</v>
      </c>
      <c r="E42" s="67">
        <v>5.2500799999999996</v>
      </c>
      <c r="F42" s="63">
        <v>868</v>
      </c>
      <c r="G42" s="66">
        <v>26924</v>
      </c>
      <c r="H42" s="68">
        <v>3.2238899999999999</v>
      </c>
      <c r="I42" s="68">
        <v>-38.593510000000002</v>
      </c>
      <c r="J42" s="89">
        <v>2</v>
      </c>
    </row>
    <row r="43" spans="1:10" s="2" customFormat="1" ht="15" customHeight="1" x14ac:dyDescent="0.25">
      <c r="A43" s="58" t="s">
        <v>144</v>
      </c>
      <c r="B43" s="59" t="s">
        <v>145</v>
      </c>
      <c r="C43" s="66">
        <v>1080</v>
      </c>
      <c r="D43" s="66">
        <v>23770</v>
      </c>
      <c r="E43" s="67">
        <v>4.5435400000000001</v>
      </c>
      <c r="F43" s="63">
        <v>677</v>
      </c>
      <c r="G43" s="66">
        <v>24471</v>
      </c>
      <c r="H43" s="68">
        <v>2.76654</v>
      </c>
      <c r="I43" s="68">
        <v>-39.110469999999999</v>
      </c>
      <c r="J43" s="89">
        <v>2</v>
      </c>
    </row>
    <row r="44" spans="1:10" s="2" customFormat="1" ht="15" customHeight="1" x14ac:dyDescent="0.25">
      <c r="A44" s="58" t="s">
        <v>62</v>
      </c>
      <c r="B44" s="59" t="s">
        <v>63</v>
      </c>
      <c r="C44" s="63">
        <v>285</v>
      </c>
      <c r="D44" s="66">
        <v>8721</v>
      </c>
      <c r="E44" s="67">
        <v>3.26797</v>
      </c>
      <c r="F44" s="63">
        <v>183</v>
      </c>
      <c r="G44" s="66">
        <v>9811</v>
      </c>
      <c r="H44" s="68">
        <v>1.8652500000000001</v>
      </c>
      <c r="I44" s="68">
        <v>-42.923279999999998</v>
      </c>
      <c r="J44" s="89">
        <v>2</v>
      </c>
    </row>
    <row r="45" spans="1:10" s="2" customFormat="1" ht="15" customHeight="1" x14ac:dyDescent="0.25">
      <c r="A45" s="58" t="s">
        <v>64</v>
      </c>
      <c r="B45" s="59" t="s">
        <v>65</v>
      </c>
      <c r="C45" s="63">
        <v>455</v>
      </c>
      <c r="D45" s="66">
        <v>8171</v>
      </c>
      <c r="E45" s="67">
        <v>5.5684699999999996</v>
      </c>
      <c r="F45" s="63">
        <v>235</v>
      </c>
      <c r="G45" s="66">
        <v>9135</v>
      </c>
      <c r="H45" s="68">
        <v>2.5725199999999999</v>
      </c>
      <c r="I45" s="68">
        <v>-53.802030000000002</v>
      </c>
      <c r="J45" s="89">
        <v>2</v>
      </c>
    </row>
    <row r="46" spans="1:10" s="2" customFormat="1" ht="15" customHeight="1" x14ac:dyDescent="0.25">
      <c r="A46" s="58" t="s">
        <v>66</v>
      </c>
      <c r="B46" s="59" t="s">
        <v>67</v>
      </c>
      <c r="C46" s="63">
        <v>363</v>
      </c>
      <c r="D46" s="66">
        <v>6101</v>
      </c>
      <c r="E46" s="67">
        <v>5.94984</v>
      </c>
      <c r="F46" s="63">
        <v>169</v>
      </c>
      <c r="G46" s="66">
        <v>6789</v>
      </c>
      <c r="H46" s="68">
        <v>2.4893200000000002</v>
      </c>
      <c r="I46" s="68">
        <v>-58.161560000000001</v>
      </c>
      <c r="J46" s="89">
        <v>2</v>
      </c>
    </row>
    <row r="47" spans="1:10" s="2" customFormat="1" ht="15" customHeight="1" x14ac:dyDescent="0.25">
      <c r="A47" s="58" t="s">
        <v>68</v>
      </c>
      <c r="B47" s="59" t="s">
        <v>69</v>
      </c>
      <c r="C47" s="63">
        <v>259</v>
      </c>
      <c r="D47" s="66">
        <v>6987</v>
      </c>
      <c r="E47" s="67">
        <v>3.70688</v>
      </c>
      <c r="F47" s="63">
        <v>158</v>
      </c>
      <c r="G47" s="66">
        <v>7477</v>
      </c>
      <c r="H47" s="68">
        <v>2.1131500000000001</v>
      </c>
      <c r="I47" s="68">
        <v>-42.993839999999999</v>
      </c>
      <c r="J47" s="89">
        <v>2</v>
      </c>
    </row>
    <row r="48" spans="1:10" s="2" customFormat="1" ht="15" customHeight="1" x14ac:dyDescent="0.25">
      <c r="A48" s="58" t="s">
        <v>148</v>
      </c>
      <c r="B48" s="59" t="s">
        <v>149</v>
      </c>
      <c r="C48" s="63">
        <v>232</v>
      </c>
      <c r="D48" s="66">
        <v>1311</v>
      </c>
      <c r="E48" s="67">
        <v>17.69641</v>
      </c>
      <c r="F48" s="63">
        <v>128</v>
      </c>
      <c r="G48" s="66">
        <v>1619</v>
      </c>
      <c r="H48" s="68">
        <v>7.90611</v>
      </c>
      <c r="I48" s="68">
        <v>-55.323650000000001</v>
      </c>
      <c r="J48" s="89">
        <v>2</v>
      </c>
    </row>
    <row r="49" spans="1:10" s="2" customFormat="1" ht="15" customHeight="1" x14ac:dyDescent="0.25">
      <c r="A49" s="58" t="s">
        <v>70</v>
      </c>
      <c r="B49" s="59" t="s">
        <v>71</v>
      </c>
      <c r="C49" s="66">
        <v>1186</v>
      </c>
      <c r="D49" s="66">
        <v>24436</v>
      </c>
      <c r="E49" s="67">
        <v>4.8534899999999999</v>
      </c>
      <c r="F49" s="63">
        <v>751</v>
      </c>
      <c r="G49" s="66">
        <v>26175</v>
      </c>
      <c r="H49" s="68">
        <v>2.8691499999999999</v>
      </c>
      <c r="I49" s="68">
        <v>-40.884810000000002</v>
      </c>
      <c r="J49" s="89">
        <v>2</v>
      </c>
    </row>
    <row r="50" spans="1:10" s="2" customFormat="1" ht="15" customHeight="1" x14ac:dyDescent="0.25">
      <c r="A50" s="58" t="s">
        <v>72</v>
      </c>
      <c r="B50" s="59" t="s">
        <v>73</v>
      </c>
      <c r="C50" s="63">
        <v>139</v>
      </c>
      <c r="D50" s="63">
        <v>919</v>
      </c>
      <c r="E50" s="67">
        <v>15.12514</v>
      </c>
      <c r="F50" s="63">
        <v>72</v>
      </c>
      <c r="G50" s="66">
        <v>1009</v>
      </c>
      <c r="H50" s="68">
        <v>7.1357799999999996</v>
      </c>
      <c r="I50" s="68">
        <v>-52.821730000000002</v>
      </c>
      <c r="J50" s="89">
        <v>2</v>
      </c>
    </row>
    <row r="51" spans="1:10" s="2" customFormat="1" ht="15" customHeight="1" x14ac:dyDescent="0.25">
      <c r="A51" s="58" t="s">
        <v>74</v>
      </c>
      <c r="B51" s="59" t="s">
        <v>75</v>
      </c>
      <c r="C51" s="63">
        <v>48</v>
      </c>
      <c r="D51" s="63">
        <v>432</v>
      </c>
      <c r="E51" s="67">
        <v>11.11111</v>
      </c>
      <c r="F51" s="63">
        <v>27</v>
      </c>
      <c r="G51" s="63">
        <v>460</v>
      </c>
      <c r="H51" s="68">
        <v>5.8695700000000004</v>
      </c>
      <c r="I51" s="68">
        <v>-47.173859999999998</v>
      </c>
      <c r="J51" s="89">
        <v>2</v>
      </c>
    </row>
    <row r="52" spans="1:10" s="2" customFormat="1" ht="15" customHeight="1" x14ac:dyDescent="0.25">
      <c r="A52" s="58" t="s">
        <v>76</v>
      </c>
      <c r="B52" s="59" t="s">
        <v>77</v>
      </c>
      <c r="C52" s="63">
        <v>107</v>
      </c>
      <c r="D52" s="66">
        <v>2186</v>
      </c>
      <c r="E52" s="67">
        <v>4.8947799999999999</v>
      </c>
      <c r="F52" s="63">
        <v>48</v>
      </c>
      <c r="G52" s="66">
        <v>2595</v>
      </c>
      <c r="H52" s="68">
        <v>1.84971</v>
      </c>
      <c r="I52" s="68">
        <v>-62.210560000000001</v>
      </c>
      <c r="J52" s="89">
        <v>2</v>
      </c>
    </row>
    <row r="53" spans="1:10" s="2" customFormat="1" ht="15" customHeight="1" x14ac:dyDescent="0.25">
      <c r="A53" s="58" t="s">
        <v>150</v>
      </c>
      <c r="B53" s="59" t="s">
        <v>151</v>
      </c>
      <c r="C53" s="66">
        <v>1208</v>
      </c>
      <c r="D53" s="66">
        <v>12594</v>
      </c>
      <c r="E53" s="67">
        <v>9.5918700000000001</v>
      </c>
      <c r="F53" s="63">
        <v>889</v>
      </c>
      <c r="G53" s="66">
        <v>13551</v>
      </c>
      <c r="H53" s="69">
        <v>6.5603999999999996</v>
      </c>
      <c r="I53" s="68">
        <v>-31.604579999999999</v>
      </c>
      <c r="J53" s="89">
        <v>2</v>
      </c>
    </row>
    <row r="54" spans="1:10" s="2" customFormat="1" ht="15" customHeight="1" x14ac:dyDescent="0.25">
      <c r="A54" s="58" t="s">
        <v>154</v>
      </c>
      <c r="B54" s="59" t="s">
        <v>155</v>
      </c>
      <c r="C54" s="63">
        <v>388</v>
      </c>
      <c r="D54" s="66">
        <v>17681</v>
      </c>
      <c r="E54" s="67">
        <v>2.1944499999999998</v>
      </c>
      <c r="F54" s="63">
        <v>661</v>
      </c>
      <c r="G54" s="66">
        <v>19282</v>
      </c>
      <c r="H54" s="68">
        <v>3.42807</v>
      </c>
      <c r="I54" s="68">
        <v>56.215449999999997</v>
      </c>
      <c r="J54" s="89">
        <v>0</v>
      </c>
    </row>
    <row r="55" spans="1:10" ht="15" customHeight="1" x14ac:dyDescent="0.2">
      <c r="A55" s="90"/>
      <c r="B55" s="90" t="s">
        <v>316</v>
      </c>
      <c r="C55" s="91">
        <v>35101</v>
      </c>
      <c r="D55" s="91">
        <v>717794</v>
      </c>
      <c r="E55" s="95">
        <v>4.8901199999999996</v>
      </c>
      <c r="F55" s="91">
        <v>22245</v>
      </c>
      <c r="G55" s="91">
        <v>774891</v>
      </c>
      <c r="H55" s="95">
        <v>2.87073</v>
      </c>
      <c r="I55" s="97"/>
      <c r="J55" s="93"/>
    </row>
  </sheetData>
  <mergeCells count="14">
    <mergeCell ref="J11:J12"/>
    <mergeCell ref="A11:A12"/>
    <mergeCell ref="B11:B12"/>
    <mergeCell ref="C11:E11"/>
    <mergeCell ref="F11:H11"/>
    <mergeCell ref="I11:I12"/>
    <mergeCell ref="H1:J1"/>
    <mergeCell ref="F3:J3"/>
    <mergeCell ref="A5:J5"/>
    <mergeCell ref="A6:J6"/>
    <mergeCell ref="A8:C9"/>
    <mergeCell ref="D8:G9"/>
    <mergeCell ref="H8:J8"/>
    <mergeCell ref="H9:J9"/>
  </mergeCells>
  <pageMargins left="0.39370078740157483" right="0.39370078740157483" top="0.39370078740157483" bottom="0.39370078740157483" header="0" footer="0"/>
  <pageSetup paperSize="9" scale="85" pageOrder="overThenDown" orientation="portrait" r:id="rId1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K55"/>
  <sheetViews>
    <sheetView view="pageBreakPreview" zoomScale="120" zoomScaleNormal="100" zoomScaleSheetLayoutView="120" workbookViewId="0"/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2" customWidth="1"/>
    <col min="6" max="6" width="12.33203125" style="3" customWidth="1"/>
    <col min="7" max="7" width="12.83203125" style="3" customWidth="1"/>
    <col min="8" max="8" width="14.6640625" style="3" customWidth="1"/>
    <col min="9" max="9" width="13.6640625" style="3" customWidth="1"/>
    <col min="10" max="10" width="14" style="3" customWidth="1"/>
    <col min="11" max="11" width="10.33203125" style="1" customWidth="1"/>
  </cols>
  <sheetData>
    <row r="1" spans="1:11" s="3" customFormat="1" ht="36.950000000000003" customHeight="1" x14ac:dyDescent="0.25">
      <c r="I1" s="167" t="s">
        <v>509</v>
      </c>
      <c r="J1" s="167"/>
      <c r="K1" s="167"/>
    </row>
    <row r="2" spans="1:11" s="2" customFormat="1" ht="15" customHeight="1" x14ac:dyDescent="0.25">
      <c r="J2" s="15" t="s">
        <v>1</v>
      </c>
    </row>
    <row r="3" spans="1:11" ht="15.95" customHeight="1" x14ac:dyDescent="0.25">
      <c r="A3" s="54" t="s">
        <v>194</v>
      </c>
      <c r="G3" s="206" t="s">
        <v>487</v>
      </c>
      <c r="H3" s="206"/>
      <c r="I3" s="206"/>
      <c r="J3" s="206"/>
      <c r="K3" s="206"/>
    </row>
    <row r="4" spans="1:11" s="20" customFormat="1" ht="15.95" customHeight="1" x14ac:dyDescent="0.25">
      <c r="A4" s="55" t="s">
        <v>488</v>
      </c>
    </row>
    <row r="5" spans="1:11" s="20" customFormat="1" ht="78" customHeight="1" x14ac:dyDescent="0.2">
      <c r="A5" s="177" t="s">
        <v>510</v>
      </c>
      <c r="B5" s="177"/>
      <c r="C5" s="177"/>
      <c r="D5" s="177"/>
      <c r="E5" s="177"/>
      <c r="F5" s="177"/>
      <c r="G5" s="177"/>
      <c r="H5" s="177"/>
      <c r="I5" s="177"/>
      <c r="J5" s="177"/>
      <c r="K5" s="177"/>
    </row>
    <row r="6" spans="1:11" s="16" customFormat="1" ht="15" customHeight="1" x14ac:dyDescent="0.25">
      <c r="A6" s="169" t="s">
        <v>3</v>
      </c>
      <c r="B6" s="169"/>
      <c r="C6" s="169"/>
      <c r="D6" s="169"/>
      <c r="E6" s="169"/>
      <c r="F6" s="169"/>
      <c r="G6" s="169"/>
      <c r="H6" s="169"/>
      <c r="I6" s="169"/>
      <c r="J6" s="169"/>
    </row>
    <row r="7" spans="1:11" s="20" customFormat="1" ht="18.95" customHeight="1" x14ac:dyDescent="0.2"/>
    <row r="8" spans="1:11" s="20" customFormat="1" ht="15" customHeight="1" x14ac:dyDescent="0.25">
      <c r="A8" s="192" t="s">
        <v>511</v>
      </c>
      <c r="B8" s="192"/>
      <c r="C8" s="192"/>
      <c r="D8" s="192" t="s">
        <v>512</v>
      </c>
      <c r="E8" s="192"/>
      <c r="F8" s="192"/>
      <c r="G8" s="192"/>
      <c r="I8" s="207" t="s">
        <v>310</v>
      </c>
      <c r="J8" s="207"/>
      <c r="K8" s="207"/>
    </row>
    <row r="9" spans="1:11" s="20" customFormat="1" ht="50.1" customHeight="1" x14ac:dyDescent="0.2">
      <c r="A9" s="193"/>
      <c r="B9" s="193"/>
      <c r="C9" s="193"/>
      <c r="D9" s="193"/>
      <c r="E9" s="193"/>
      <c r="F9" s="193"/>
      <c r="G9" s="193"/>
      <c r="I9" s="208" t="s">
        <v>499</v>
      </c>
      <c r="J9" s="208"/>
      <c r="K9" s="208"/>
    </row>
    <row r="10" spans="1:11" s="20" customFormat="1" ht="15" customHeight="1" x14ac:dyDescent="0.2"/>
    <row r="11" spans="1:11" s="56" customFormat="1" ht="15" customHeight="1" x14ac:dyDescent="0.2">
      <c r="A11" s="173" t="s">
        <v>4</v>
      </c>
      <c r="B11" s="173" t="s">
        <v>5</v>
      </c>
      <c r="C11" s="211" t="s">
        <v>256</v>
      </c>
      <c r="D11" s="211"/>
      <c r="E11" s="211"/>
      <c r="F11" s="211" t="s">
        <v>257</v>
      </c>
      <c r="G11" s="211"/>
      <c r="H11" s="211"/>
      <c r="I11" s="212" t="s">
        <v>513</v>
      </c>
      <c r="J11" s="212" t="s">
        <v>412</v>
      </c>
      <c r="K11" s="209" t="s">
        <v>315</v>
      </c>
    </row>
    <row r="12" spans="1:11" s="2" customFormat="1" ht="174.95" customHeight="1" x14ac:dyDescent="0.25">
      <c r="A12" s="174"/>
      <c r="B12" s="174"/>
      <c r="C12" s="57" t="s">
        <v>514</v>
      </c>
      <c r="D12" s="57" t="s">
        <v>515</v>
      </c>
      <c r="E12" s="57" t="s">
        <v>516</v>
      </c>
      <c r="F12" s="57" t="s">
        <v>514</v>
      </c>
      <c r="G12" s="57" t="s">
        <v>515</v>
      </c>
      <c r="H12" s="57" t="s">
        <v>516</v>
      </c>
      <c r="I12" s="213"/>
      <c r="J12" s="213"/>
      <c r="K12" s="210"/>
    </row>
    <row r="13" spans="1:11" s="2" customFormat="1" ht="15" customHeight="1" x14ac:dyDescent="0.25">
      <c r="A13" s="58" t="s">
        <v>128</v>
      </c>
      <c r="B13" s="59" t="s">
        <v>129</v>
      </c>
      <c r="C13" s="63">
        <v>139</v>
      </c>
      <c r="D13" s="63">
        <v>251</v>
      </c>
      <c r="E13" s="67">
        <v>55.378489999999999</v>
      </c>
      <c r="F13" s="63">
        <v>139</v>
      </c>
      <c r="G13" s="63">
        <v>239</v>
      </c>
      <c r="H13" s="71">
        <v>58.158999999999999</v>
      </c>
      <c r="I13" s="68">
        <v>64.621110000000002</v>
      </c>
      <c r="J13" s="68">
        <v>5.0209200000000003</v>
      </c>
      <c r="K13" s="89">
        <v>1</v>
      </c>
    </row>
    <row r="14" spans="1:11" s="2" customFormat="1" ht="15" customHeight="1" x14ac:dyDescent="0.25">
      <c r="A14" s="58" t="s">
        <v>126</v>
      </c>
      <c r="B14" s="59" t="s">
        <v>127</v>
      </c>
      <c r="C14" s="63">
        <v>11</v>
      </c>
      <c r="D14" s="63">
        <v>23</v>
      </c>
      <c r="E14" s="67">
        <v>47.826090000000001</v>
      </c>
      <c r="F14" s="63">
        <v>25</v>
      </c>
      <c r="G14" s="63">
        <v>33</v>
      </c>
      <c r="H14" s="68">
        <v>75.757580000000004</v>
      </c>
      <c r="I14" s="68">
        <v>84.175089999999997</v>
      </c>
      <c r="J14" s="69">
        <v>58.402200000000001</v>
      </c>
      <c r="K14" s="89">
        <v>1</v>
      </c>
    </row>
    <row r="15" spans="1:11" s="2" customFormat="1" ht="15" customHeight="1" x14ac:dyDescent="0.25">
      <c r="A15" s="58" t="s">
        <v>12</v>
      </c>
      <c r="B15" s="59" t="s">
        <v>13</v>
      </c>
      <c r="C15" s="63">
        <v>1</v>
      </c>
      <c r="D15" s="63">
        <v>1</v>
      </c>
      <c r="E15" s="98">
        <v>100</v>
      </c>
      <c r="F15" s="63">
        <v>1</v>
      </c>
      <c r="G15" s="63">
        <v>2</v>
      </c>
      <c r="H15" s="63">
        <v>50</v>
      </c>
      <c r="I15" s="68">
        <v>55.55556</v>
      </c>
      <c r="J15" s="63">
        <v>-50</v>
      </c>
      <c r="K15" s="89">
        <v>1</v>
      </c>
    </row>
    <row r="16" spans="1:11" s="2" customFormat="1" ht="15" customHeight="1" x14ac:dyDescent="0.25">
      <c r="A16" s="58" t="s">
        <v>134</v>
      </c>
      <c r="B16" s="59" t="s">
        <v>135</v>
      </c>
      <c r="C16" s="63">
        <v>21</v>
      </c>
      <c r="D16" s="63">
        <v>407</v>
      </c>
      <c r="E16" s="67">
        <v>5.1597099999999996</v>
      </c>
      <c r="F16" s="63">
        <v>110</v>
      </c>
      <c r="G16" s="63">
        <v>523</v>
      </c>
      <c r="H16" s="69">
        <v>21.032499999999999</v>
      </c>
      <c r="I16" s="68">
        <v>23.369440000000001</v>
      </c>
      <c r="J16" s="69">
        <v>307.62950000000001</v>
      </c>
      <c r="K16" s="89">
        <v>1</v>
      </c>
    </row>
    <row r="17" spans="1:11" s="2" customFormat="1" ht="15" customHeight="1" x14ac:dyDescent="0.25">
      <c r="A17" s="58" t="s">
        <v>136</v>
      </c>
      <c r="B17" s="59" t="s">
        <v>137</v>
      </c>
      <c r="C17" s="63">
        <v>99</v>
      </c>
      <c r="D17" s="63">
        <v>552</v>
      </c>
      <c r="E17" s="67">
        <v>17.93478</v>
      </c>
      <c r="F17" s="63">
        <v>143</v>
      </c>
      <c r="G17" s="63">
        <v>581</v>
      </c>
      <c r="H17" s="68">
        <v>24.612739999999999</v>
      </c>
      <c r="I17" s="68">
        <v>27.347490000000001</v>
      </c>
      <c r="J17" s="68">
        <v>37.234690000000001</v>
      </c>
      <c r="K17" s="89">
        <v>1</v>
      </c>
    </row>
    <row r="18" spans="1:11" s="2" customFormat="1" ht="15" customHeight="1" x14ac:dyDescent="0.25">
      <c r="A18" s="58" t="s">
        <v>152</v>
      </c>
      <c r="B18" s="59" t="s">
        <v>153</v>
      </c>
      <c r="C18" s="63">
        <v>39</v>
      </c>
      <c r="D18" s="63">
        <v>232</v>
      </c>
      <c r="E18" s="67">
        <v>16.81034</v>
      </c>
      <c r="F18" s="63">
        <v>161</v>
      </c>
      <c r="G18" s="63">
        <v>350</v>
      </c>
      <c r="H18" s="63">
        <v>46</v>
      </c>
      <c r="I18" s="68">
        <v>51.111109999999996</v>
      </c>
      <c r="J18" s="69">
        <v>173.64109999999999</v>
      </c>
      <c r="K18" s="89">
        <v>1</v>
      </c>
    </row>
    <row r="19" spans="1:11" s="2" customFormat="1" ht="15" customHeight="1" x14ac:dyDescent="0.25">
      <c r="A19" s="58" t="s">
        <v>118</v>
      </c>
      <c r="B19" s="59" t="s">
        <v>119</v>
      </c>
      <c r="C19" s="63">
        <v>52</v>
      </c>
      <c r="D19" s="63">
        <v>304</v>
      </c>
      <c r="E19" s="67">
        <v>17.105260000000001</v>
      </c>
      <c r="F19" s="63">
        <v>36</v>
      </c>
      <c r="G19" s="63">
        <v>316</v>
      </c>
      <c r="H19" s="68">
        <v>11.39241</v>
      </c>
      <c r="I19" s="68">
        <v>12.65823</v>
      </c>
      <c r="J19" s="68">
        <v>-33.398209999999999</v>
      </c>
      <c r="K19" s="89">
        <v>0</v>
      </c>
    </row>
    <row r="20" spans="1:11" s="2" customFormat="1" ht="15" customHeight="1" x14ac:dyDescent="0.25">
      <c r="A20" s="58" t="s">
        <v>26</v>
      </c>
      <c r="B20" s="59" t="s">
        <v>27</v>
      </c>
      <c r="C20" s="63">
        <v>47</v>
      </c>
      <c r="D20" s="63">
        <v>71</v>
      </c>
      <c r="E20" s="67">
        <v>66.197180000000003</v>
      </c>
      <c r="F20" s="63">
        <v>31</v>
      </c>
      <c r="G20" s="63">
        <v>71</v>
      </c>
      <c r="H20" s="68">
        <v>43.661969999999997</v>
      </c>
      <c r="I20" s="69">
        <v>48.513300000000001</v>
      </c>
      <c r="J20" s="68">
        <v>-34.042549999999999</v>
      </c>
      <c r="K20" s="89">
        <v>1</v>
      </c>
    </row>
    <row r="21" spans="1:11" s="2" customFormat="1" ht="15" customHeight="1" x14ac:dyDescent="0.25">
      <c r="A21" s="58" t="s">
        <v>122</v>
      </c>
      <c r="B21" s="59" t="s">
        <v>123</v>
      </c>
      <c r="C21" s="63">
        <v>64</v>
      </c>
      <c r="D21" s="63">
        <v>277</v>
      </c>
      <c r="E21" s="67">
        <v>23.104690000000002</v>
      </c>
      <c r="F21" s="63">
        <v>130</v>
      </c>
      <c r="G21" s="63">
        <v>313</v>
      </c>
      <c r="H21" s="68">
        <v>41.533549999999998</v>
      </c>
      <c r="I21" s="68">
        <v>46.148389999999999</v>
      </c>
      <c r="J21" s="68">
        <v>79.762420000000006</v>
      </c>
      <c r="K21" s="89">
        <v>1</v>
      </c>
    </row>
    <row r="22" spans="1:11" s="2" customFormat="1" ht="15" customHeight="1" x14ac:dyDescent="0.25">
      <c r="A22" s="58" t="s">
        <v>146</v>
      </c>
      <c r="B22" s="59" t="s">
        <v>147</v>
      </c>
      <c r="C22" s="63">
        <v>20</v>
      </c>
      <c r="D22" s="63">
        <v>212</v>
      </c>
      <c r="E22" s="67">
        <v>9.4339600000000008</v>
      </c>
      <c r="F22" s="63">
        <v>101</v>
      </c>
      <c r="G22" s="63">
        <v>177</v>
      </c>
      <c r="H22" s="68">
        <v>57.062150000000003</v>
      </c>
      <c r="I22" s="68">
        <v>63.402389999999997</v>
      </c>
      <c r="J22" s="68">
        <v>504.85894000000002</v>
      </c>
      <c r="K22" s="89">
        <v>1</v>
      </c>
    </row>
    <row r="23" spans="1:11" s="2" customFormat="1" ht="15" customHeight="1" x14ac:dyDescent="0.25">
      <c r="A23" s="58" t="s">
        <v>138</v>
      </c>
      <c r="B23" s="59" t="s">
        <v>139</v>
      </c>
      <c r="C23" s="63">
        <v>78</v>
      </c>
      <c r="D23" s="63">
        <v>183</v>
      </c>
      <c r="E23" s="67">
        <v>42.622950000000003</v>
      </c>
      <c r="F23" s="63">
        <v>103</v>
      </c>
      <c r="G23" s="63">
        <v>172</v>
      </c>
      <c r="H23" s="68">
        <v>59.883719999999997</v>
      </c>
      <c r="I23" s="68">
        <v>66.537469999999999</v>
      </c>
      <c r="J23" s="68">
        <v>40.496420000000001</v>
      </c>
      <c r="K23" s="89">
        <v>1</v>
      </c>
    </row>
    <row r="24" spans="1:11" s="2" customFormat="1" ht="15" customHeight="1" x14ac:dyDescent="0.25">
      <c r="A24" s="58" t="s">
        <v>30</v>
      </c>
      <c r="B24" s="59" t="s">
        <v>31</v>
      </c>
      <c r="C24" s="63">
        <v>4</v>
      </c>
      <c r="D24" s="63">
        <v>16</v>
      </c>
      <c r="E24" s="98">
        <v>25</v>
      </c>
      <c r="F24" s="63">
        <v>8</v>
      </c>
      <c r="G24" s="63">
        <v>20</v>
      </c>
      <c r="H24" s="63">
        <v>40</v>
      </c>
      <c r="I24" s="68">
        <v>44.44444</v>
      </c>
      <c r="J24" s="63">
        <v>60</v>
      </c>
      <c r="K24" s="89">
        <v>1</v>
      </c>
    </row>
    <row r="25" spans="1:11" s="2" customFormat="1" ht="15" customHeight="1" x14ac:dyDescent="0.25">
      <c r="A25" s="58" t="s">
        <v>32</v>
      </c>
      <c r="B25" s="59" t="s">
        <v>33</v>
      </c>
      <c r="C25" s="63">
        <v>9</v>
      </c>
      <c r="D25" s="63">
        <v>44</v>
      </c>
      <c r="E25" s="67">
        <v>20.454550000000001</v>
      </c>
      <c r="F25" s="63">
        <v>43</v>
      </c>
      <c r="G25" s="63">
        <v>56</v>
      </c>
      <c r="H25" s="68">
        <v>76.785709999999995</v>
      </c>
      <c r="I25" s="68">
        <v>85.317459999999997</v>
      </c>
      <c r="J25" s="68">
        <v>275.39672000000002</v>
      </c>
      <c r="K25" s="89">
        <v>1</v>
      </c>
    </row>
    <row r="26" spans="1:11" s="2" customFormat="1" ht="15" customHeight="1" x14ac:dyDescent="0.25">
      <c r="A26" s="58" t="s">
        <v>34</v>
      </c>
      <c r="B26" s="59" t="s">
        <v>35</v>
      </c>
      <c r="C26" s="63">
        <v>11</v>
      </c>
      <c r="D26" s="63">
        <v>23</v>
      </c>
      <c r="E26" s="67">
        <v>47.826090000000001</v>
      </c>
      <c r="F26" s="63">
        <v>12</v>
      </c>
      <c r="G26" s="63">
        <v>19</v>
      </c>
      <c r="H26" s="68">
        <v>63.157890000000002</v>
      </c>
      <c r="I26" s="68">
        <v>70.175430000000006</v>
      </c>
      <c r="J26" s="69">
        <v>32.057400000000001</v>
      </c>
      <c r="K26" s="89">
        <v>1</v>
      </c>
    </row>
    <row r="27" spans="1:11" s="2" customFormat="1" ht="15" customHeight="1" x14ac:dyDescent="0.25">
      <c r="A27" s="58" t="s">
        <v>140</v>
      </c>
      <c r="B27" s="59" t="s">
        <v>141</v>
      </c>
      <c r="C27" s="63">
        <v>66</v>
      </c>
      <c r="D27" s="63">
        <v>103</v>
      </c>
      <c r="E27" s="67">
        <v>64.077669999999998</v>
      </c>
      <c r="F27" s="63">
        <v>75</v>
      </c>
      <c r="G27" s="63">
        <v>90</v>
      </c>
      <c r="H27" s="68">
        <v>83.333330000000004</v>
      </c>
      <c r="I27" s="68">
        <v>92.592590000000001</v>
      </c>
      <c r="J27" s="69">
        <v>30.0505</v>
      </c>
      <c r="K27" s="89">
        <v>1</v>
      </c>
    </row>
    <row r="28" spans="1:11" s="2" customFormat="1" ht="15" customHeight="1" x14ac:dyDescent="0.25">
      <c r="A28" s="58" t="s">
        <v>36</v>
      </c>
      <c r="B28" s="59" t="s">
        <v>37</v>
      </c>
      <c r="C28" s="63">
        <v>38</v>
      </c>
      <c r="D28" s="63">
        <v>117</v>
      </c>
      <c r="E28" s="67">
        <v>32.478630000000003</v>
      </c>
      <c r="F28" s="63">
        <v>93</v>
      </c>
      <c r="G28" s="63">
        <v>127</v>
      </c>
      <c r="H28" s="68">
        <v>73.228350000000006</v>
      </c>
      <c r="I28" s="68">
        <v>81.364829999999998</v>
      </c>
      <c r="J28" s="68">
        <v>125.46625</v>
      </c>
      <c r="K28" s="89">
        <v>1</v>
      </c>
    </row>
    <row r="29" spans="1:11" s="2" customFormat="1" ht="15" customHeight="1" x14ac:dyDescent="0.25">
      <c r="A29" s="58" t="s">
        <v>38</v>
      </c>
      <c r="B29" s="59" t="s">
        <v>39</v>
      </c>
      <c r="C29" s="63">
        <v>38</v>
      </c>
      <c r="D29" s="63">
        <v>42</v>
      </c>
      <c r="E29" s="67">
        <v>90.476190000000003</v>
      </c>
      <c r="F29" s="63">
        <v>29</v>
      </c>
      <c r="G29" s="63">
        <v>31</v>
      </c>
      <c r="H29" s="68">
        <v>93.548389999999998</v>
      </c>
      <c r="I29" s="68">
        <v>103.94266</v>
      </c>
      <c r="J29" s="68">
        <v>3.3955899999999999</v>
      </c>
      <c r="K29" s="89">
        <v>2</v>
      </c>
    </row>
    <row r="30" spans="1:11" s="2" customFormat="1" ht="15" customHeight="1" x14ac:dyDescent="0.25">
      <c r="A30" s="58" t="s">
        <v>40</v>
      </c>
      <c r="B30" s="59" t="s">
        <v>41</v>
      </c>
      <c r="C30" s="63">
        <v>34</v>
      </c>
      <c r="D30" s="63">
        <v>56</v>
      </c>
      <c r="E30" s="67">
        <v>60.714289999999998</v>
      </c>
      <c r="F30" s="63">
        <v>12</v>
      </c>
      <c r="G30" s="63">
        <v>80</v>
      </c>
      <c r="H30" s="63">
        <v>15</v>
      </c>
      <c r="I30" s="68">
        <v>16.66667</v>
      </c>
      <c r="J30" s="68">
        <v>-75.294120000000007</v>
      </c>
      <c r="K30" s="89">
        <v>0</v>
      </c>
    </row>
    <row r="31" spans="1:11" s="2" customFormat="1" ht="15" customHeight="1" x14ac:dyDescent="0.25">
      <c r="A31" s="58" t="s">
        <v>156</v>
      </c>
      <c r="B31" s="59" t="s">
        <v>157</v>
      </c>
      <c r="C31" s="63">
        <v>118</v>
      </c>
      <c r="D31" s="63">
        <v>171</v>
      </c>
      <c r="E31" s="67">
        <v>69.005849999999995</v>
      </c>
      <c r="F31" s="63">
        <v>95</v>
      </c>
      <c r="G31" s="63">
        <v>121</v>
      </c>
      <c r="H31" s="69">
        <v>78.5124</v>
      </c>
      <c r="I31" s="71">
        <v>87.236000000000004</v>
      </c>
      <c r="J31" s="68">
        <v>13.776439999999999</v>
      </c>
      <c r="K31" s="89">
        <v>1</v>
      </c>
    </row>
    <row r="32" spans="1:11" s="2" customFormat="1" ht="15" customHeight="1" x14ac:dyDescent="0.25">
      <c r="A32" s="58" t="s">
        <v>42</v>
      </c>
      <c r="B32" s="59" t="s">
        <v>43</v>
      </c>
      <c r="C32" s="63">
        <v>24</v>
      </c>
      <c r="D32" s="63">
        <v>104</v>
      </c>
      <c r="E32" s="67">
        <v>23.076920000000001</v>
      </c>
      <c r="F32" s="63">
        <v>11</v>
      </c>
      <c r="G32" s="63">
        <v>92</v>
      </c>
      <c r="H32" s="68">
        <v>11.956519999999999</v>
      </c>
      <c r="I32" s="68">
        <v>13.285019999999999</v>
      </c>
      <c r="J32" s="68">
        <v>-48.188409999999998</v>
      </c>
      <c r="K32" s="89">
        <v>0</v>
      </c>
    </row>
    <row r="33" spans="1:11" s="2" customFormat="1" ht="15" customHeight="1" x14ac:dyDescent="0.25">
      <c r="A33" s="58" t="s">
        <v>44</v>
      </c>
      <c r="B33" s="59" t="s">
        <v>45</v>
      </c>
      <c r="C33" s="63">
        <v>24</v>
      </c>
      <c r="D33" s="63">
        <v>30</v>
      </c>
      <c r="E33" s="98">
        <v>80</v>
      </c>
      <c r="F33" s="63">
        <v>14</v>
      </c>
      <c r="G33" s="63">
        <v>20</v>
      </c>
      <c r="H33" s="63">
        <v>70</v>
      </c>
      <c r="I33" s="68">
        <v>77.777780000000007</v>
      </c>
      <c r="J33" s="72">
        <v>-12.5</v>
      </c>
      <c r="K33" s="89">
        <v>1</v>
      </c>
    </row>
    <row r="34" spans="1:11" s="2" customFormat="1" ht="15" customHeight="1" x14ac:dyDescent="0.25">
      <c r="A34" s="58" t="s">
        <v>46</v>
      </c>
      <c r="B34" s="59" t="s">
        <v>47</v>
      </c>
      <c r="C34" s="63">
        <v>64</v>
      </c>
      <c r="D34" s="63">
        <v>156</v>
      </c>
      <c r="E34" s="67">
        <v>41.025640000000003</v>
      </c>
      <c r="F34" s="63">
        <v>56</v>
      </c>
      <c r="G34" s="63">
        <v>145</v>
      </c>
      <c r="H34" s="68">
        <v>38.620690000000003</v>
      </c>
      <c r="I34" s="68">
        <v>42.911879999999996</v>
      </c>
      <c r="J34" s="68">
        <v>-5.8620700000000001</v>
      </c>
      <c r="K34" s="89">
        <v>1</v>
      </c>
    </row>
    <row r="35" spans="1:11" s="2" customFormat="1" ht="15" customHeight="1" x14ac:dyDescent="0.25">
      <c r="A35" s="58" t="s">
        <v>48</v>
      </c>
      <c r="B35" s="59" t="s">
        <v>49</v>
      </c>
      <c r="C35" s="63">
        <v>20</v>
      </c>
      <c r="D35" s="63">
        <v>51</v>
      </c>
      <c r="E35" s="67">
        <v>39.215690000000002</v>
      </c>
      <c r="F35" s="63">
        <v>23</v>
      </c>
      <c r="G35" s="63">
        <v>72</v>
      </c>
      <c r="H35" s="68">
        <v>31.94444</v>
      </c>
      <c r="I35" s="68">
        <v>35.493819999999999</v>
      </c>
      <c r="J35" s="68">
        <v>-18.541689999999999</v>
      </c>
      <c r="K35" s="89">
        <v>0</v>
      </c>
    </row>
    <row r="36" spans="1:11" s="2" customFormat="1" ht="15" customHeight="1" x14ac:dyDescent="0.25">
      <c r="A36" s="58" t="s">
        <v>50</v>
      </c>
      <c r="B36" s="59" t="s">
        <v>51</v>
      </c>
      <c r="C36" s="63">
        <v>137</v>
      </c>
      <c r="D36" s="63">
        <v>251</v>
      </c>
      <c r="E36" s="67">
        <v>54.581670000000003</v>
      </c>
      <c r="F36" s="63">
        <v>116</v>
      </c>
      <c r="G36" s="63">
        <v>372</v>
      </c>
      <c r="H36" s="69">
        <v>31.1828</v>
      </c>
      <c r="I36" s="68">
        <v>34.647559999999999</v>
      </c>
      <c r="J36" s="68">
        <v>-42.86947</v>
      </c>
      <c r="K36" s="89">
        <v>0</v>
      </c>
    </row>
    <row r="37" spans="1:11" s="2" customFormat="1" ht="15" customHeight="1" x14ac:dyDescent="0.25">
      <c r="A37" s="58" t="s">
        <v>52</v>
      </c>
      <c r="B37" s="59" t="s">
        <v>53</v>
      </c>
      <c r="C37" s="63">
        <v>18</v>
      </c>
      <c r="D37" s="63">
        <v>51</v>
      </c>
      <c r="E37" s="67">
        <v>35.294119999999999</v>
      </c>
      <c r="F37" s="63">
        <v>37</v>
      </c>
      <c r="G37" s="63">
        <v>53</v>
      </c>
      <c r="H37" s="68">
        <v>69.811319999999995</v>
      </c>
      <c r="I37" s="68">
        <v>77.568129999999996</v>
      </c>
      <c r="J37" s="68">
        <v>97.798730000000006</v>
      </c>
      <c r="K37" s="89">
        <v>1</v>
      </c>
    </row>
    <row r="38" spans="1:11" s="2" customFormat="1" ht="15" customHeight="1" x14ac:dyDescent="0.25">
      <c r="A38" s="58" t="s">
        <v>54</v>
      </c>
      <c r="B38" s="59" t="s">
        <v>55</v>
      </c>
      <c r="C38" s="63">
        <v>56</v>
      </c>
      <c r="D38" s="63">
        <v>106</v>
      </c>
      <c r="E38" s="67">
        <v>52.830190000000002</v>
      </c>
      <c r="F38" s="63">
        <v>102</v>
      </c>
      <c r="G38" s="63">
        <v>146</v>
      </c>
      <c r="H38" s="68">
        <v>69.863010000000003</v>
      </c>
      <c r="I38" s="68">
        <v>77.625569999999996</v>
      </c>
      <c r="J38" s="68">
        <v>32.240690000000001</v>
      </c>
      <c r="K38" s="89">
        <v>1</v>
      </c>
    </row>
    <row r="39" spans="1:11" s="2" customFormat="1" ht="15" customHeight="1" x14ac:dyDescent="0.25">
      <c r="A39" s="58" t="s">
        <v>56</v>
      </c>
      <c r="B39" s="59" t="s">
        <v>57</v>
      </c>
      <c r="C39" s="63">
        <v>79</v>
      </c>
      <c r="D39" s="63">
        <v>88</v>
      </c>
      <c r="E39" s="67">
        <v>89.772729999999996</v>
      </c>
      <c r="F39" s="63">
        <v>81</v>
      </c>
      <c r="G39" s="63">
        <v>93</v>
      </c>
      <c r="H39" s="68">
        <v>87.096770000000006</v>
      </c>
      <c r="I39" s="68">
        <v>96.774190000000004</v>
      </c>
      <c r="J39" s="68">
        <v>-2.98082</v>
      </c>
      <c r="K39" s="89">
        <v>1</v>
      </c>
    </row>
    <row r="40" spans="1:11" s="2" customFormat="1" ht="15" customHeight="1" x14ac:dyDescent="0.25">
      <c r="A40" s="58" t="s">
        <v>58</v>
      </c>
      <c r="B40" s="59" t="s">
        <v>59</v>
      </c>
      <c r="C40" s="63">
        <v>29</v>
      </c>
      <c r="D40" s="63">
        <v>167</v>
      </c>
      <c r="E40" s="67">
        <v>17.365269999999999</v>
      </c>
      <c r="F40" s="63">
        <v>20</v>
      </c>
      <c r="G40" s="63">
        <v>202</v>
      </c>
      <c r="H40" s="68">
        <v>9.9009900000000002</v>
      </c>
      <c r="I40" s="69">
        <v>11.001099999999999</v>
      </c>
      <c r="J40" s="68">
        <v>-42.983960000000003</v>
      </c>
      <c r="K40" s="89">
        <v>0</v>
      </c>
    </row>
    <row r="41" spans="1:11" s="2" customFormat="1" ht="15" customHeight="1" x14ac:dyDescent="0.25">
      <c r="A41" s="58" t="s">
        <v>60</v>
      </c>
      <c r="B41" s="59" t="s">
        <v>61</v>
      </c>
      <c r="C41" s="63">
        <v>1</v>
      </c>
      <c r="D41" s="63">
        <v>40</v>
      </c>
      <c r="E41" s="99">
        <v>2.5</v>
      </c>
      <c r="F41" s="63">
        <v>11</v>
      </c>
      <c r="G41" s="63">
        <v>31</v>
      </c>
      <c r="H41" s="68">
        <v>35.483870000000003</v>
      </c>
      <c r="I41" s="68">
        <v>39.426519999999996</v>
      </c>
      <c r="J41" s="105">
        <v>1319.3548000000001</v>
      </c>
      <c r="K41" s="89">
        <v>1</v>
      </c>
    </row>
    <row r="42" spans="1:11" s="2" customFormat="1" ht="15" customHeight="1" x14ac:dyDescent="0.25">
      <c r="A42" s="58" t="s">
        <v>142</v>
      </c>
      <c r="B42" s="59" t="s">
        <v>143</v>
      </c>
      <c r="C42" s="63">
        <v>118</v>
      </c>
      <c r="D42" s="63">
        <v>266</v>
      </c>
      <c r="E42" s="70">
        <v>44.360900000000001</v>
      </c>
      <c r="F42" s="63">
        <v>45</v>
      </c>
      <c r="G42" s="63">
        <v>160</v>
      </c>
      <c r="H42" s="71">
        <v>28.125</v>
      </c>
      <c r="I42" s="102">
        <v>31.25</v>
      </c>
      <c r="J42" s="68">
        <v>-36.59957</v>
      </c>
      <c r="K42" s="89">
        <v>0</v>
      </c>
    </row>
    <row r="43" spans="1:11" s="2" customFormat="1" ht="15" customHeight="1" x14ac:dyDescent="0.25">
      <c r="A43" s="58" t="s">
        <v>144</v>
      </c>
      <c r="B43" s="59" t="s">
        <v>145</v>
      </c>
      <c r="C43" s="63">
        <v>154</v>
      </c>
      <c r="D43" s="63">
        <v>300</v>
      </c>
      <c r="E43" s="67">
        <v>51.333329999999997</v>
      </c>
      <c r="F43" s="63">
        <v>140</v>
      </c>
      <c r="G43" s="63">
        <v>196</v>
      </c>
      <c r="H43" s="68">
        <v>71.428569999999993</v>
      </c>
      <c r="I43" s="68">
        <v>79.365080000000006</v>
      </c>
      <c r="J43" s="68">
        <v>39.146569999999997</v>
      </c>
      <c r="K43" s="89">
        <v>1</v>
      </c>
    </row>
    <row r="44" spans="1:11" s="2" customFormat="1" ht="15" customHeight="1" x14ac:dyDescent="0.25">
      <c r="A44" s="58" t="s">
        <v>62</v>
      </c>
      <c r="B44" s="59" t="s">
        <v>63</v>
      </c>
      <c r="C44" s="63">
        <v>23</v>
      </c>
      <c r="D44" s="63">
        <v>81</v>
      </c>
      <c r="E44" s="67">
        <v>28.395060000000001</v>
      </c>
      <c r="F44" s="63">
        <v>31</v>
      </c>
      <c r="G44" s="63">
        <v>69</v>
      </c>
      <c r="H44" s="68">
        <v>44.92754</v>
      </c>
      <c r="I44" s="68">
        <v>49.919490000000003</v>
      </c>
      <c r="J44" s="68">
        <v>58.223089999999999</v>
      </c>
      <c r="K44" s="89">
        <v>1</v>
      </c>
    </row>
    <row r="45" spans="1:11" s="2" customFormat="1" ht="15" customHeight="1" x14ac:dyDescent="0.25">
      <c r="A45" s="58" t="s">
        <v>64</v>
      </c>
      <c r="B45" s="59" t="s">
        <v>65</v>
      </c>
      <c r="C45" s="63">
        <v>41</v>
      </c>
      <c r="D45" s="63">
        <v>61</v>
      </c>
      <c r="E45" s="67">
        <v>67.21311</v>
      </c>
      <c r="F45" s="63">
        <v>55</v>
      </c>
      <c r="G45" s="63">
        <v>67</v>
      </c>
      <c r="H45" s="68">
        <v>82.089550000000003</v>
      </c>
      <c r="I45" s="68">
        <v>91.210610000000003</v>
      </c>
      <c r="J45" s="68">
        <v>22.133240000000001</v>
      </c>
      <c r="K45" s="89">
        <v>1</v>
      </c>
    </row>
    <row r="46" spans="1:11" s="2" customFormat="1" ht="15" customHeight="1" x14ac:dyDescent="0.25">
      <c r="A46" s="58" t="s">
        <v>66</v>
      </c>
      <c r="B46" s="59" t="s">
        <v>67</v>
      </c>
      <c r="C46" s="63">
        <v>16</v>
      </c>
      <c r="D46" s="63">
        <v>74</v>
      </c>
      <c r="E46" s="67">
        <v>21.62162</v>
      </c>
      <c r="F46" s="63">
        <v>20</v>
      </c>
      <c r="G46" s="63">
        <v>60</v>
      </c>
      <c r="H46" s="68">
        <v>33.333329999999997</v>
      </c>
      <c r="I46" s="68">
        <v>37.037030000000001</v>
      </c>
      <c r="J46" s="68">
        <v>54.16666</v>
      </c>
      <c r="K46" s="89">
        <v>1</v>
      </c>
    </row>
    <row r="47" spans="1:11" s="2" customFormat="1" ht="15" customHeight="1" x14ac:dyDescent="0.25">
      <c r="A47" s="58" t="s">
        <v>68</v>
      </c>
      <c r="B47" s="59" t="s">
        <v>69</v>
      </c>
      <c r="C47" s="63">
        <v>19</v>
      </c>
      <c r="D47" s="63">
        <v>26</v>
      </c>
      <c r="E47" s="67">
        <v>73.076920000000001</v>
      </c>
      <c r="F47" s="63">
        <v>40</v>
      </c>
      <c r="G47" s="63">
        <v>54</v>
      </c>
      <c r="H47" s="68">
        <v>74.074070000000006</v>
      </c>
      <c r="I47" s="68">
        <v>82.304519999999997</v>
      </c>
      <c r="J47" s="68">
        <v>1.36452</v>
      </c>
      <c r="K47" s="89">
        <v>1</v>
      </c>
    </row>
    <row r="48" spans="1:11" s="2" customFormat="1" ht="15" customHeight="1" x14ac:dyDescent="0.25">
      <c r="A48" s="58" t="s">
        <v>148</v>
      </c>
      <c r="B48" s="59" t="s">
        <v>149</v>
      </c>
      <c r="C48" s="60">
        <v>0</v>
      </c>
      <c r="D48" s="63">
        <v>2</v>
      </c>
      <c r="E48" s="61">
        <v>0</v>
      </c>
      <c r="F48" s="60">
        <v>0</v>
      </c>
      <c r="G48" s="63">
        <v>1</v>
      </c>
      <c r="H48" s="60">
        <v>0</v>
      </c>
      <c r="I48" s="60">
        <v>0</v>
      </c>
      <c r="J48" s="60">
        <v>0</v>
      </c>
      <c r="K48" s="89">
        <v>0</v>
      </c>
    </row>
    <row r="49" spans="1:11" s="2" customFormat="1" ht="15" customHeight="1" x14ac:dyDescent="0.25">
      <c r="A49" s="58" t="s">
        <v>70</v>
      </c>
      <c r="B49" s="59" t="s">
        <v>71</v>
      </c>
      <c r="C49" s="63">
        <v>28</v>
      </c>
      <c r="D49" s="63">
        <v>96</v>
      </c>
      <c r="E49" s="67">
        <v>29.16667</v>
      </c>
      <c r="F49" s="63">
        <v>78</v>
      </c>
      <c r="G49" s="63">
        <v>156</v>
      </c>
      <c r="H49" s="63">
        <v>50</v>
      </c>
      <c r="I49" s="68">
        <v>55.55556</v>
      </c>
      <c r="J49" s="68">
        <v>71.428550000000001</v>
      </c>
      <c r="K49" s="89">
        <v>1</v>
      </c>
    </row>
    <row r="50" spans="1:11" s="2" customFormat="1" ht="15" customHeight="1" x14ac:dyDescent="0.25">
      <c r="A50" s="58" t="s">
        <v>72</v>
      </c>
      <c r="B50" s="59" t="s">
        <v>73</v>
      </c>
      <c r="C50" s="63">
        <v>5</v>
      </c>
      <c r="D50" s="63">
        <v>7</v>
      </c>
      <c r="E50" s="67">
        <v>71.428569999999993</v>
      </c>
      <c r="F50" s="63">
        <v>9</v>
      </c>
      <c r="G50" s="63">
        <v>10</v>
      </c>
      <c r="H50" s="63">
        <v>90</v>
      </c>
      <c r="I50" s="63">
        <v>100</v>
      </c>
      <c r="J50" s="63">
        <v>26</v>
      </c>
      <c r="K50" s="89">
        <v>2</v>
      </c>
    </row>
    <row r="51" spans="1:11" s="2" customFormat="1" ht="15" customHeight="1" x14ac:dyDescent="0.25">
      <c r="A51" s="58" t="s">
        <v>74</v>
      </c>
      <c r="B51" s="59" t="s">
        <v>75</v>
      </c>
      <c r="C51" s="60">
        <v>0</v>
      </c>
      <c r="D51" s="63">
        <v>4</v>
      </c>
      <c r="E51" s="61">
        <v>0</v>
      </c>
      <c r="F51" s="60">
        <v>0</v>
      </c>
      <c r="G51" s="60">
        <v>0</v>
      </c>
      <c r="H51" s="60">
        <v>0</v>
      </c>
      <c r="I51" s="60">
        <v>0</v>
      </c>
      <c r="J51" s="60">
        <v>0</v>
      </c>
      <c r="K51" s="89">
        <v>0</v>
      </c>
    </row>
    <row r="52" spans="1:11" s="2" customFormat="1" ht="15" customHeight="1" x14ac:dyDescent="0.25">
      <c r="A52" s="58" t="s">
        <v>76</v>
      </c>
      <c r="B52" s="59" t="s">
        <v>77</v>
      </c>
      <c r="C52" s="63">
        <v>2</v>
      </c>
      <c r="D52" s="63">
        <v>7</v>
      </c>
      <c r="E52" s="67">
        <v>28.571429999999999</v>
      </c>
      <c r="F52" s="63">
        <v>1</v>
      </c>
      <c r="G52" s="63">
        <v>2</v>
      </c>
      <c r="H52" s="63">
        <v>50</v>
      </c>
      <c r="I52" s="68">
        <v>55.55556</v>
      </c>
      <c r="J52" s="68">
        <v>74.999989999999997</v>
      </c>
      <c r="K52" s="89">
        <v>1</v>
      </c>
    </row>
    <row r="53" spans="1:11" s="2" customFormat="1" ht="15" customHeight="1" x14ac:dyDescent="0.25">
      <c r="A53" s="58" t="s">
        <v>150</v>
      </c>
      <c r="B53" s="59" t="s">
        <v>151</v>
      </c>
      <c r="C53" s="63">
        <v>32</v>
      </c>
      <c r="D53" s="63">
        <v>113</v>
      </c>
      <c r="E53" s="67">
        <v>28.318580000000001</v>
      </c>
      <c r="F53" s="63">
        <v>37</v>
      </c>
      <c r="G53" s="63">
        <v>75</v>
      </c>
      <c r="H53" s="68">
        <v>49.333329999999997</v>
      </c>
      <c r="I53" s="68">
        <v>54.814810000000001</v>
      </c>
      <c r="J53" s="68">
        <v>74.208349999999996</v>
      </c>
      <c r="K53" s="89">
        <v>1</v>
      </c>
    </row>
    <row r="54" spans="1:11" s="2" customFormat="1" ht="15" customHeight="1" x14ac:dyDescent="0.25">
      <c r="A54" s="58" t="s">
        <v>154</v>
      </c>
      <c r="B54" s="59" t="s">
        <v>155</v>
      </c>
      <c r="C54" s="63">
        <v>13</v>
      </c>
      <c r="D54" s="63">
        <v>34</v>
      </c>
      <c r="E54" s="67">
        <v>38.235289999999999</v>
      </c>
      <c r="F54" s="63">
        <v>87</v>
      </c>
      <c r="G54" s="63">
        <v>143</v>
      </c>
      <c r="H54" s="68">
        <v>60.83916</v>
      </c>
      <c r="I54" s="68">
        <v>67.599069999999998</v>
      </c>
      <c r="J54" s="68">
        <v>59.117820000000002</v>
      </c>
      <c r="K54" s="89">
        <v>1</v>
      </c>
    </row>
    <row r="55" spans="1:11" ht="15" customHeight="1" x14ac:dyDescent="0.2">
      <c r="A55" s="90"/>
      <c r="B55" s="90" t="s">
        <v>316</v>
      </c>
      <c r="C55" s="91">
        <v>1792</v>
      </c>
      <c r="D55" s="91">
        <v>5200</v>
      </c>
      <c r="E55" s="95">
        <v>34.461539999999999</v>
      </c>
      <c r="F55" s="91">
        <v>2361</v>
      </c>
      <c r="G55" s="91">
        <v>5540</v>
      </c>
      <c r="H55" s="95">
        <v>42.617330000000003</v>
      </c>
      <c r="I55" s="97"/>
      <c r="J55" s="97"/>
      <c r="K55" s="93"/>
    </row>
  </sheetData>
  <mergeCells count="15">
    <mergeCell ref="J11:J12"/>
    <mergeCell ref="K11:K12"/>
    <mergeCell ref="A11:A12"/>
    <mergeCell ref="B11:B12"/>
    <mergeCell ref="C11:E11"/>
    <mergeCell ref="F11:H11"/>
    <mergeCell ref="I11:I12"/>
    <mergeCell ref="I1:K1"/>
    <mergeCell ref="G3:K3"/>
    <mergeCell ref="A5:K5"/>
    <mergeCell ref="A6:J6"/>
    <mergeCell ref="A8:C9"/>
    <mergeCell ref="D8:G9"/>
    <mergeCell ref="I8:K8"/>
    <mergeCell ref="I9:K9"/>
  </mergeCells>
  <pageMargins left="0.39370078740157483" right="0.39370078740157483" top="0.39370078740157483" bottom="0.39370078740157483" header="0" footer="0"/>
  <pageSetup paperSize="9" scale="76" pageOrder="overThenDown" orientation="portrait" r:id="rId1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K55"/>
  <sheetViews>
    <sheetView view="pageBreakPreview" zoomScale="120" zoomScaleNormal="100" zoomScaleSheetLayoutView="120" workbookViewId="0"/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2" customWidth="1"/>
    <col min="6" max="6" width="12.33203125" style="3" customWidth="1"/>
    <col min="7" max="7" width="12.83203125" style="3" customWidth="1"/>
    <col min="8" max="8" width="14.6640625" style="3" customWidth="1"/>
    <col min="9" max="9" width="13.6640625" style="3" customWidth="1"/>
    <col min="10" max="10" width="14" style="3" customWidth="1"/>
    <col min="11" max="11" width="10.33203125" style="1" customWidth="1"/>
  </cols>
  <sheetData>
    <row r="1" spans="1:11" s="3" customFormat="1" ht="36.950000000000003" customHeight="1" x14ac:dyDescent="0.25">
      <c r="I1" s="167" t="s">
        <v>517</v>
      </c>
      <c r="J1" s="167"/>
      <c r="K1" s="167"/>
    </row>
    <row r="2" spans="1:11" s="2" customFormat="1" ht="15" customHeight="1" x14ac:dyDescent="0.25">
      <c r="J2" s="15" t="s">
        <v>1</v>
      </c>
    </row>
    <row r="3" spans="1:11" ht="15.95" customHeight="1" x14ac:dyDescent="0.25">
      <c r="A3" s="54" t="s">
        <v>194</v>
      </c>
      <c r="G3" s="206" t="s">
        <v>487</v>
      </c>
      <c r="H3" s="206"/>
      <c r="I3" s="206"/>
      <c r="J3" s="206"/>
      <c r="K3" s="206"/>
    </row>
    <row r="4" spans="1:11" s="20" customFormat="1" ht="15.95" customHeight="1" x14ac:dyDescent="0.25">
      <c r="A4" s="55" t="s">
        <v>488</v>
      </c>
    </row>
    <row r="5" spans="1:11" s="20" customFormat="1" ht="78" customHeight="1" x14ac:dyDescent="0.2">
      <c r="A5" s="177" t="s">
        <v>518</v>
      </c>
      <c r="B5" s="177"/>
      <c r="C5" s="177"/>
      <c r="D5" s="177"/>
      <c r="E5" s="177"/>
      <c r="F5" s="177"/>
      <c r="G5" s="177"/>
      <c r="H5" s="177"/>
      <c r="I5" s="177"/>
      <c r="J5" s="177"/>
      <c r="K5" s="177"/>
    </row>
    <row r="6" spans="1:11" s="16" customFormat="1" ht="15" customHeight="1" x14ac:dyDescent="0.25">
      <c r="A6" s="169" t="s">
        <v>3</v>
      </c>
      <c r="B6" s="169"/>
      <c r="C6" s="169"/>
      <c r="D6" s="169"/>
      <c r="E6" s="169"/>
      <c r="F6" s="169"/>
      <c r="G6" s="169"/>
      <c r="H6" s="169"/>
      <c r="I6" s="169"/>
      <c r="J6" s="169"/>
    </row>
    <row r="7" spans="1:11" s="20" customFormat="1" ht="18.95" customHeight="1" x14ac:dyDescent="0.2"/>
    <row r="8" spans="1:11" s="20" customFormat="1" ht="15" customHeight="1" x14ac:dyDescent="0.25">
      <c r="A8" s="192" t="s">
        <v>519</v>
      </c>
      <c r="B8" s="192"/>
      <c r="C8" s="192"/>
      <c r="D8" s="192" t="s">
        <v>520</v>
      </c>
      <c r="E8" s="192"/>
      <c r="F8" s="192"/>
      <c r="G8" s="192"/>
      <c r="I8" s="207" t="s">
        <v>310</v>
      </c>
      <c r="J8" s="207"/>
      <c r="K8" s="207"/>
    </row>
    <row r="9" spans="1:11" s="20" customFormat="1" ht="50.1" customHeight="1" x14ac:dyDescent="0.2">
      <c r="A9" s="193"/>
      <c r="B9" s="193"/>
      <c r="C9" s="193"/>
      <c r="D9" s="193"/>
      <c r="E9" s="193"/>
      <c r="F9" s="193"/>
      <c r="G9" s="193"/>
      <c r="I9" s="208" t="s">
        <v>311</v>
      </c>
      <c r="J9" s="208"/>
      <c r="K9" s="208"/>
    </row>
    <row r="10" spans="1:11" s="20" customFormat="1" ht="15" customHeight="1" x14ac:dyDescent="0.2"/>
    <row r="11" spans="1:11" s="56" customFormat="1" ht="15" customHeight="1" x14ac:dyDescent="0.2">
      <c r="A11" s="173" t="s">
        <v>4</v>
      </c>
      <c r="B11" s="173" t="s">
        <v>5</v>
      </c>
      <c r="C11" s="211" t="s">
        <v>256</v>
      </c>
      <c r="D11" s="211"/>
      <c r="E11" s="211"/>
      <c r="F11" s="211" t="s">
        <v>257</v>
      </c>
      <c r="G11" s="211"/>
      <c r="H11" s="211"/>
      <c r="I11" s="212" t="s">
        <v>513</v>
      </c>
      <c r="J11" s="212" t="s">
        <v>412</v>
      </c>
      <c r="K11" s="209" t="s">
        <v>315</v>
      </c>
    </row>
    <row r="12" spans="1:11" s="2" customFormat="1" ht="195.95" customHeight="1" x14ac:dyDescent="0.25">
      <c r="A12" s="174"/>
      <c r="B12" s="174"/>
      <c r="C12" s="57" t="s">
        <v>521</v>
      </c>
      <c r="D12" s="57" t="s">
        <v>522</v>
      </c>
      <c r="E12" s="57" t="s">
        <v>523</v>
      </c>
      <c r="F12" s="57" t="s">
        <v>521</v>
      </c>
      <c r="G12" s="57" t="s">
        <v>522</v>
      </c>
      <c r="H12" s="57" t="s">
        <v>523</v>
      </c>
      <c r="I12" s="213"/>
      <c r="J12" s="213"/>
      <c r="K12" s="210"/>
    </row>
    <row r="13" spans="1:11" s="2" customFormat="1" ht="15" customHeight="1" x14ac:dyDescent="0.25">
      <c r="A13" s="58" t="s">
        <v>128</v>
      </c>
      <c r="B13" s="59" t="s">
        <v>129</v>
      </c>
      <c r="C13" s="63">
        <v>3</v>
      </c>
      <c r="D13" s="63">
        <v>34</v>
      </c>
      <c r="E13" s="67">
        <v>8.8235299999999999</v>
      </c>
      <c r="F13" s="63">
        <v>8</v>
      </c>
      <c r="G13" s="63">
        <v>21</v>
      </c>
      <c r="H13" s="68">
        <v>38.095239999999997</v>
      </c>
      <c r="I13" s="68">
        <v>54.421770000000002</v>
      </c>
      <c r="J13" s="68">
        <v>331.74601999999999</v>
      </c>
      <c r="K13" s="87">
        <v>0.5</v>
      </c>
    </row>
    <row r="14" spans="1:11" s="2" customFormat="1" ht="15" customHeight="1" x14ac:dyDescent="0.25">
      <c r="A14" s="58" t="s">
        <v>126</v>
      </c>
      <c r="B14" s="59" t="s">
        <v>127</v>
      </c>
      <c r="C14" s="60">
        <v>0</v>
      </c>
      <c r="D14" s="63">
        <v>1</v>
      </c>
      <c r="E14" s="61">
        <v>0</v>
      </c>
      <c r="F14" s="60">
        <v>0</v>
      </c>
      <c r="G14" s="60">
        <v>0</v>
      </c>
      <c r="H14" s="60">
        <v>0</v>
      </c>
      <c r="I14" s="60">
        <v>0</v>
      </c>
      <c r="J14" s="60">
        <v>0</v>
      </c>
      <c r="K14" s="89">
        <v>0</v>
      </c>
    </row>
    <row r="15" spans="1:11" s="2" customFormat="1" ht="15" customHeight="1" x14ac:dyDescent="0.25">
      <c r="A15" s="58" t="s">
        <v>12</v>
      </c>
      <c r="B15" s="59" t="s">
        <v>13</v>
      </c>
      <c r="C15" s="60">
        <v>0</v>
      </c>
      <c r="D15" s="60">
        <v>0</v>
      </c>
      <c r="E15" s="61">
        <v>0</v>
      </c>
      <c r="F15" s="60">
        <v>0</v>
      </c>
      <c r="G15" s="60">
        <v>0</v>
      </c>
      <c r="H15" s="60">
        <v>0</v>
      </c>
      <c r="I15" s="60">
        <v>0</v>
      </c>
      <c r="J15" s="60">
        <v>0</v>
      </c>
      <c r="K15" s="89">
        <v>0</v>
      </c>
    </row>
    <row r="16" spans="1:11" s="2" customFormat="1" ht="15" customHeight="1" x14ac:dyDescent="0.25">
      <c r="A16" s="58" t="s">
        <v>134</v>
      </c>
      <c r="B16" s="59" t="s">
        <v>135</v>
      </c>
      <c r="C16" s="63">
        <v>23</v>
      </c>
      <c r="D16" s="63">
        <v>60</v>
      </c>
      <c r="E16" s="67">
        <v>38.333329999999997</v>
      </c>
      <c r="F16" s="63">
        <v>29</v>
      </c>
      <c r="G16" s="63">
        <v>42</v>
      </c>
      <c r="H16" s="68">
        <v>69.047619999999995</v>
      </c>
      <c r="I16" s="68">
        <v>98.63946</v>
      </c>
      <c r="J16" s="68">
        <v>80.12424</v>
      </c>
      <c r="K16" s="87">
        <v>0.5</v>
      </c>
    </row>
    <row r="17" spans="1:11" s="2" customFormat="1" ht="15" customHeight="1" x14ac:dyDescent="0.25">
      <c r="A17" s="58" t="s">
        <v>136</v>
      </c>
      <c r="B17" s="59" t="s">
        <v>137</v>
      </c>
      <c r="C17" s="63">
        <v>11</v>
      </c>
      <c r="D17" s="63">
        <v>67</v>
      </c>
      <c r="E17" s="67">
        <v>16.417909999999999</v>
      </c>
      <c r="F17" s="63">
        <v>7</v>
      </c>
      <c r="G17" s="63">
        <v>36</v>
      </c>
      <c r="H17" s="68">
        <v>19.44444</v>
      </c>
      <c r="I17" s="68">
        <v>27.77777</v>
      </c>
      <c r="J17" s="68">
        <v>18.43432</v>
      </c>
      <c r="K17" s="87">
        <v>0.5</v>
      </c>
    </row>
    <row r="18" spans="1:11" s="2" customFormat="1" ht="15" customHeight="1" x14ac:dyDescent="0.25">
      <c r="A18" s="58" t="s">
        <v>152</v>
      </c>
      <c r="B18" s="59" t="s">
        <v>153</v>
      </c>
      <c r="C18" s="63">
        <v>3</v>
      </c>
      <c r="D18" s="63">
        <v>52</v>
      </c>
      <c r="E18" s="67">
        <v>5.7692300000000003</v>
      </c>
      <c r="F18" s="63">
        <v>6</v>
      </c>
      <c r="G18" s="63">
        <v>33</v>
      </c>
      <c r="H18" s="68">
        <v>18.181819999999998</v>
      </c>
      <c r="I18" s="68">
        <v>25.974029999999999</v>
      </c>
      <c r="J18" s="68">
        <v>215.15159</v>
      </c>
      <c r="K18" s="87">
        <v>0.5</v>
      </c>
    </row>
    <row r="19" spans="1:11" s="2" customFormat="1" ht="15" customHeight="1" x14ac:dyDescent="0.25">
      <c r="A19" s="58" t="s">
        <v>118</v>
      </c>
      <c r="B19" s="59" t="s">
        <v>119</v>
      </c>
      <c r="C19" s="63">
        <v>4</v>
      </c>
      <c r="D19" s="63">
        <v>32</v>
      </c>
      <c r="E19" s="99">
        <v>12.5</v>
      </c>
      <c r="F19" s="63">
        <v>10</v>
      </c>
      <c r="G19" s="63">
        <v>27</v>
      </c>
      <c r="H19" s="68">
        <v>37.037039999999998</v>
      </c>
      <c r="I19" s="68">
        <v>52.910060000000001</v>
      </c>
      <c r="J19" s="68">
        <v>196.29632000000001</v>
      </c>
      <c r="K19" s="87">
        <v>0.5</v>
      </c>
    </row>
    <row r="20" spans="1:11" s="2" customFormat="1" ht="15" customHeight="1" x14ac:dyDescent="0.25">
      <c r="A20" s="58" t="s">
        <v>26</v>
      </c>
      <c r="B20" s="59" t="s">
        <v>27</v>
      </c>
      <c r="C20" s="63">
        <v>1</v>
      </c>
      <c r="D20" s="63">
        <v>11</v>
      </c>
      <c r="E20" s="67">
        <v>9.0909099999999992</v>
      </c>
      <c r="F20" s="60">
        <v>0</v>
      </c>
      <c r="G20" s="63">
        <v>6</v>
      </c>
      <c r="H20" s="60">
        <v>0</v>
      </c>
      <c r="I20" s="60">
        <v>0</v>
      </c>
      <c r="J20" s="63">
        <v>-100</v>
      </c>
      <c r="K20" s="89">
        <v>0</v>
      </c>
    </row>
    <row r="21" spans="1:11" s="2" customFormat="1" ht="15" customHeight="1" x14ac:dyDescent="0.25">
      <c r="A21" s="58" t="s">
        <v>122</v>
      </c>
      <c r="B21" s="59" t="s">
        <v>123</v>
      </c>
      <c r="C21" s="63">
        <v>5</v>
      </c>
      <c r="D21" s="63">
        <v>44</v>
      </c>
      <c r="E21" s="67">
        <v>11.36364</v>
      </c>
      <c r="F21" s="63">
        <v>13</v>
      </c>
      <c r="G21" s="63">
        <v>23</v>
      </c>
      <c r="H21" s="68">
        <v>56.521740000000001</v>
      </c>
      <c r="I21" s="68">
        <v>80.745339999999999</v>
      </c>
      <c r="J21" s="68">
        <v>397.39114999999998</v>
      </c>
      <c r="K21" s="87">
        <v>0.5</v>
      </c>
    </row>
    <row r="22" spans="1:11" s="2" customFormat="1" ht="15" customHeight="1" x14ac:dyDescent="0.25">
      <c r="A22" s="58" t="s">
        <v>146</v>
      </c>
      <c r="B22" s="59" t="s">
        <v>147</v>
      </c>
      <c r="C22" s="60">
        <v>0</v>
      </c>
      <c r="D22" s="63">
        <v>13</v>
      </c>
      <c r="E22" s="61">
        <v>0</v>
      </c>
      <c r="F22" s="63">
        <v>5</v>
      </c>
      <c r="G22" s="63">
        <v>11</v>
      </c>
      <c r="H22" s="68">
        <v>45.454549999999998</v>
      </c>
      <c r="I22" s="68">
        <v>64.935069999999996</v>
      </c>
      <c r="J22" s="60">
        <v>0</v>
      </c>
      <c r="K22" s="87">
        <v>0.5</v>
      </c>
    </row>
    <row r="23" spans="1:11" s="2" customFormat="1" ht="15" customHeight="1" x14ac:dyDescent="0.25">
      <c r="A23" s="58" t="s">
        <v>138</v>
      </c>
      <c r="B23" s="59" t="s">
        <v>139</v>
      </c>
      <c r="C23" s="60">
        <v>0</v>
      </c>
      <c r="D23" s="63">
        <v>16</v>
      </c>
      <c r="E23" s="61">
        <v>0</v>
      </c>
      <c r="F23" s="63">
        <v>3</v>
      </c>
      <c r="G23" s="63">
        <v>12</v>
      </c>
      <c r="H23" s="63">
        <v>25</v>
      </c>
      <c r="I23" s="68">
        <v>35.714289999999998</v>
      </c>
      <c r="J23" s="60">
        <v>0</v>
      </c>
      <c r="K23" s="87">
        <v>0.5</v>
      </c>
    </row>
    <row r="24" spans="1:11" s="2" customFormat="1" ht="15" customHeight="1" x14ac:dyDescent="0.25">
      <c r="A24" s="58" t="s">
        <v>30</v>
      </c>
      <c r="B24" s="59" t="s">
        <v>31</v>
      </c>
      <c r="C24" s="60">
        <v>0</v>
      </c>
      <c r="D24" s="63">
        <v>4</v>
      </c>
      <c r="E24" s="61">
        <v>0</v>
      </c>
      <c r="F24" s="60">
        <v>0</v>
      </c>
      <c r="G24" s="63">
        <v>4</v>
      </c>
      <c r="H24" s="60">
        <v>0</v>
      </c>
      <c r="I24" s="60">
        <v>0</v>
      </c>
      <c r="J24" s="60">
        <v>0</v>
      </c>
      <c r="K24" s="89">
        <v>0</v>
      </c>
    </row>
    <row r="25" spans="1:11" s="2" customFormat="1" ht="15" customHeight="1" x14ac:dyDescent="0.25">
      <c r="A25" s="58" t="s">
        <v>32</v>
      </c>
      <c r="B25" s="59" t="s">
        <v>33</v>
      </c>
      <c r="C25" s="60">
        <v>0</v>
      </c>
      <c r="D25" s="63">
        <v>3</v>
      </c>
      <c r="E25" s="61">
        <v>0</v>
      </c>
      <c r="F25" s="63">
        <v>1</v>
      </c>
      <c r="G25" s="63">
        <v>1</v>
      </c>
      <c r="H25" s="63">
        <v>100</v>
      </c>
      <c r="I25" s="68">
        <v>142.85713999999999</v>
      </c>
      <c r="J25" s="60">
        <v>0</v>
      </c>
      <c r="K25" s="89">
        <v>1</v>
      </c>
    </row>
    <row r="26" spans="1:11" s="2" customFormat="1" ht="15" customHeight="1" x14ac:dyDescent="0.25">
      <c r="A26" s="58" t="s">
        <v>34</v>
      </c>
      <c r="B26" s="59" t="s">
        <v>35</v>
      </c>
      <c r="C26" s="60">
        <v>0</v>
      </c>
      <c r="D26" s="63">
        <v>1</v>
      </c>
      <c r="E26" s="61">
        <v>0</v>
      </c>
      <c r="F26" s="60">
        <v>0</v>
      </c>
      <c r="G26" s="63">
        <v>1</v>
      </c>
      <c r="H26" s="60">
        <v>0</v>
      </c>
      <c r="I26" s="60">
        <v>0</v>
      </c>
      <c r="J26" s="60">
        <v>0</v>
      </c>
      <c r="K26" s="89">
        <v>0</v>
      </c>
    </row>
    <row r="27" spans="1:11" s="2" customFormat="1" ht="15" customHeight="1" x14ac:dyDescent="0.25">
      <c r="A27" s="58" t="s">
        <v>140</v>
      </c>
      <c r="B27" s="59" t="s">
        <v>141</v>
      </c>
      <c r="C27" s="60">
        <v>0</v>
      </c>
      <c r="D27" s="63">
        <v>12</v>
      </c>
      <c r="E27" s="61">
        <v>0</v>
      </c>
      <c r="F27" s="63">
        <v>3</v>
      </c>
      <c r="G27" s="63">
        <v>6</v>
      </c>
      <c r="H27" s="63">
        <v>50</v>
      </c>
      <c r="I27" s="68">
        <v>71.428569999999993</v>
      </c>
      <c r="J27" s="60">
        <v>0</v>
      </c>
      <c r="K27" s="87">
        <v>0.5</v>
      </c>
    </row>
    <row r="28" spans="1:11" s="2" customFormat="1" ht="15" customHeight="1" x14ac:dyDescent="0.25">
      <c r="A28" s="58" t="s">
        <v>36</v>
      </c>
      <c r="B28" s="59" t="s">
        <v>37</v>
      </c>
      <c r="C28" s="60">
        <v>0</v>
      </c>
      <c r="D28" s="63">
        <v>3</v>
      </c>
      <c r="E28" s="61">
        <v>0</v>
      </c>
      <c r="F28" s="63">
        <v>9</v>
      </c>
      <c r="G28" s="63">
        <v>12</v>
      </c>
      <c r="H28" s="63">
        <v>75</v>
      </c>
      <c r="I28" s="68">
        <v>107.14286</v>
      </c>
      <c r="J28" s="60">
        <v>0</v>
      </c>
      <c r="K28" s="89">
        <v>1</v>
      </c>
    </row>
    <row r="29" spans="1:11" s="2" customFormat="1" ht="15" customHeight="1" x14ac:dyDescent="0.25">
      <c r="A29" s="58" t="s">
        <v>38</v>
      </c>
      <c r="B29" s="59" t="s">
        <v>39</v>
      </c>
      <c r="C29" s="63">
        <v>1</v>
      </c>
      <c r="D29" s="63">
        <v>6</v>
      </c>
      <c r="E29" s="67">
        <v>16.66667</v>
      </c>
      <c r="F29" s="63">
        <v>2</v>
      </c>
      <c r="G29" s="63">
        <v>4</v>
      </c>
      <c r="H29" s="63">
        <v>50</v>
      </c>
      <c r="I29" s="68">
        <v>71.428569999999993</v>
      </c>
      <c r="J29" s="68">
        <v>199.99994000000001</v>
      </c>
      <c r="K29" s="87">
        <v>0.5</v>
      </c>
    </row>
    <row r="30" spans="1:11" s="2" customFormat="1" ht="15" customHeight="1" x14ac:dyDescent="0.25">
      <c r="A30" s="58" t="s">
        <v>40</v>
      </c>
      <c r="B30" s="59" t="s">
        <v>41</v>
      </c>
      <c r="C30" s="60">
        <v>0</v>
      </c>
      <c r="D30" s="63">
        <v>2</v>
      </c>
      <c r="E30" s="61">
        <v>0</v>
      </c>
      <c r="F30" s="63">
        <v>2</v>
      </c>
      <c r="G30" s="63">
        <v>7</v>
      </c>
      <c r="H30" s="68">
        <v>28.571429999999999</v>
      </c>
      <c r="I30" s="68">
        <v>40.816330000000001</v>
      </c>
      <c r="J30" s="60">
        <v>0</v>
      </c>
      <c r="K30" s="87">
        <v>0.5</v>
      </c>
    </row>
    <row r="31" spans="1:11" s="2" customFormat="1" ht="15" customHeight="1" x14ac:dyDescent="0.25">
      <c r="A31" s="58" t="s">
        <v>156</v>
      </c>
      <c r="B31" s="59" t="s">
        <v>157</v>
      </c>
      <c r="C31" s="63">
        <v>2</v>
      </c>
      <c r="D31" s="63">
        <v>21</v>
      </c>
      <c r="E31" s="67">
        <v>9.5238099999999992</v>
      </c>
      <c r="F31" s="63">
        <v>1</v>
      </c>
      <c r="G31" s="63">
        <v>12</v>
      </c>
      <c r="H31" s="68">
        <v>8.3333300000000001</v>
      </c>
      <c r="I31" s="68">
        <v>11.90476</v>
      </c>
      <c r="J31" s="68">
        <v>-12.50004</v>
      </c>
      <c r="K31" s="89">
        <v>0</v>
      </c>
    </row>
    <row r="32" spans="1:11" s="2" customFormat="1" ht="15" customHeight="1" x14ac:dyDescent="0.25">
      <c r="A32" s="58" t="s">
        <v>42</v>
      </c>
      <c r="B32" s="59" t="s">
        <v>43</v>
      </c>
      <c r="C32" s="60">
        <v>0</v>
      </c>
      <c r="D32" s="63">
        <v>6</v>
      </c>
      <c r="E32" s="61">
        <v>0</v>
      </c>
      <c r="F32" s="60">
        <v>0</v>
      </c>
      <c r="G32" s="63">
        <v>5</v>
      </c>
      <c r="H32" s="60">
        <v>0</v>
      </c>
      <c r="I32" s="60">
        <v>0</v>
      </c>
      <c r="J32" s="60">
        <v>0</v>
      </c>
      <c r="K32" s="89">
        <v>0</v>
      </c>
    </row>
    <row r="33" spans="1:11" s="2" customFormat="1" ht="15" customHeight="1" x14ac:dyDescent="0.25">
      <c r="A33" s="58" t="s">
        <v>44</v>
      </c>
      <c r="B33" s="59" t="s">
        <v>45</v>
      </c>
      <c r="C33" s="60">
        <v>0</v>
      </c>
      <c r="D33" s="63">
        <v>7</v>
      </c>
      <c r="E33" s="61">
        <v>0</v>
      </c>
      <c r="F33" s="60">
        <v>0</v>
      </c>
      <c r="G33" s="63">
        <v>2</v>
      </c>
      <c r="H33" s="60">
        <v>0</v>
      </c>
      <c r="I33" s="60">
        <v>0</v>
      </c>
      <c r="J33" s="60">
        <v>0</v>
      </c>
      <c r="K33" s="89">
        <v>0</v>
      </c>
    </row>
    <row r="34" spans="1:11" s="2" customFormat="1" ht="15" customHeight="1" x14ac:dyDescent="0.25">
      <c r="A34" s="58" t="s">
        <v>46</v>
      </c>
      <c r="B34" s="59" t="s">
        <v>47</v>
      </c>
      <c r="C34" s="63">
        <v>5</v>
      </c>
      <c r="D34" s="63">
        <v>30</v>
      </c>
      <c r="E34" s="67">
        <v>16.66667</v>
      </c>
      <c r="F34" s="63">
        <v>9</v>
      </c>
      <c r="G34" s="63">
        <v>19</v>
      </c>
      <c r="H34" s="68">
        <v>47.36842</v>
      </c>
      <c r="I34" s="68">
        <v>67.669169999999994</v>
      </c>
      <c r="J34" s="68">
        <v>184.21046000000001</v>
      </c>
      <c r="K34" s="87">
        <v>0.5</v>
      </c>
    </row>
    <row r="35" spans="1:11" s="2" customFormat="1" ht="15" customHeight="1" x14ac:dyDescent="0.25">
      <c r="A35" s="58" t="s">
        <v>48</v>
      </c>
      <c r="B35" s="59" t="s">
        <v>49</v>
      </c>
      <c r="C35" s="63">
        <v>1</v>
      </c>
      <c r="D35" s="63">
        <v>14</v>
      </c>
      <c r="E35" s="67">
        <v>7.1428599999999998</v>
      </c>
      <c r="F35" s="63">
        <v>3</v>
      </c>
      <c r="G35" s="63">
        <v>10</v>
      </c>
      <c r="H35" s="63">
        <v>30</v>
      </c>
      <c r="I35" s="68">
        <v>42.857140000000001</v>
      </c>
      <c r="J35" s="68">
        <v>319.99982999999997</v>
      </c>
      <c r="K35" s="87">
        <v>0.5</v>
      </c>
    </row>
    <row r="36" spans="1:11" s="2" customFormat="1" ht="15" customHeight="1" x14ac:dyDescent="0.25">
      <c r="A36" s="58" t="s">
        <v>50</v>
      </c>
      <c r="B36" s="59" t="s">
        <v>51</v>
      </c>
      <c r="C36" s="63">
        <v>1</v>
      </c>
      <c r="D36" s="63">
        <v>26</v>
      </c>
      <c r="E36" s="67">
        <v>3.8461500000000002</v>
      </c>
      <c r="F36" s="63">
        <v>3</v>
      </c>
      <c r="G36" s="63">
        <v>24</v>
      </c>
      <c r="H36" s="72">
        <v>12.5</v>
      </c>
      <c r="I36" s="68">
        <v>17.857140000000001</v>
      </c>
      <c r="J36" s="68">
        <v>225.00032999999999</v>
      </c>
      <c r="K36" s="87">
        <v>0.5</v>
      </c>
    </row>
    <row r="37" spans="1:11" s="2" customFormat="1" ht="15" customHeight="1" x14ac:dyDescent="0.25">
      <c r="A37" s="58" t="s">
        <v>52</v>
      </c>
      <c r="B37" s="59" t="s">
        <v>53</v>
      </c>
      <c r="C37" s="60">
        <v>0</v>
      </c>
      <c r="D37" s="63">
        <v>6</v>
      </c>
      <c r="E37" s="61">
        <v>0</v>
      </c>
      <c r="F37" s="63">
        <v>2</v>
      </c>
      <c r="G37" s="63">
        <v>8</v>
      </c>
      <c r="H37" s="63">
        <v>25</v>
      </c>
      <c r="I37" s="68">
        <v>35.714289999999998</v>
      </c>
      <c r="J37" s="60">
        <v>0</v>
      </c>
      <c r="K37" s="87">
        <v>0.5</v>
      </c>
    </row>
    <row r="38" spans="1:11" s="2" customFormat="1" ht="15" customHeight="1" x14ac:dyDescent="0.25">
      <c r="A38" s="58" t="s">
        <v>54</v>
      </c>
      <c r="B38" s="59" t="s">
        <v>55</v>
      </c>
      <c r="C38" s="63">
        <v>2</v>
      </c>
      <c r="D38" s="63">
        <v>13</v>
      </c>
      <c r="E38" s="67">
        <v>15.38462</v>
      </c>
      <c r="F38" s="60">
        <v>0</v>
      </c>
      <c r="G38" s="63">
        <v>6</v>
      </c>
      <c r="H38" s="60">
        <v>0</v>
      </c>
      <c r="I38" s="60">
        <v>0</v>
      </c>
      <c r="J38" s="63">
        <v>-100</v>
      </c>
      <c r="K38" s="89">
        <v>0</v>
      </c>
    </row>
    <row r="39" spans="1:11" s="2" customFormat="1" ht="15" customHeight="1" x14ac:dyDescent="0.25">
      <c r="A39" s="58" t="s">
        <v>56</v>
      </c>
      <c r="B39" s="59" t="s">
        <v>57</v>
      </c>
      <c r="C39" s="63">
        <v>1</v>
      </c>
      <c r="D39" s="63">
        <v>8</v>
      </c>
      <c r="E39" s="99">
        <v>12.5</v>
      </c>
      <c r="F39" s="63">
        <v>3</v>
      </c>
      <c r="G39" s="63">
        <v>9</v>
      </c>
      <c r="H39" s="68">
        <v>33.333329999999997</v>
      </c>
      <c r="I39" s="68">
        <v>47.619039999999998</v>
      </c>
      <c r="J39" s="68">
        <v>166.66664</v>
      </c>
      <c r="K39" s="87">
        <v>0.5</v>
      </c>
    </row>
    <row r="40" spans="1:11" s="2" customFormat="1" ht="15" customHeight="1" x14ac:dyDescent="0.25">
      <c r="A40" s="58" t="s">
        <v>58</v>
      </c>
      <c r="B40" s="59" t="s">
        <v>59</v>
      </c>
      <c r="C40" s="60">
        <v>0</v>
      </c>
      <c r="D40" s="63">
        <v>11</v>
      </c>
      <c r="E40" s="61">
        <v>0</v>
      </c>
      <c r="F40" s="63">
        <v>1</v>
      </c>
      <c r="G40" s="63">
        <v>5</v>
      </c>
      <c r="H40" s="63">
        <v>20</v>
      </c>
      <c r="I40" s="68">
        <v>28.571429999999999</v>
      </c>
      <c r="J40" s="60">
        <v>0</v>
      </c>
      <c r="K40" s="89">
        <v>0</v>
      </c>
    </row>
    <row r="41" spans="1:11" s="2" customFormat="1" ht="15" customHeight="1" x14ac:dyDescent="0.25">
      <c r="A41" s="58" t="s">
        <v>60</v>
      </c>
      <c r="B41" s="59" t="s">
        <v>61</v>
      </c>
      <c r="C41" s="60">
        <v>0</v>
      </c>
      <c r="D41" s="63">
        <v>1</v>
      </c>
      <c r="E41" s="61">
        <v>0</v>
      </c>
      <c r="F41" s="63">
        <v>2</v>
      </c>
      <c r="G41" s="63">
        <v>6</v>
      </c>
      <c r="H41" s="68">
        <v>33.333329999999997</v>
      </c>
      <c r="I41" s="68">
        <v>47.619039999999998</v>
      </c>
      <c r="J41" s="60">
        <v>0</v>
      </c>
      <c r="K41" s="87">
        <v>0.5</v>
      </c>
    </row>
    <row r="42" spans="1:11" s="2" customFormat="1" ht="15" customHeight="1" x14ac:dyDescent="0.25">
      <c r="A42" s="58" t="s">
        <v>142</v>
      </c>
      <c r="B42" s="59" t="s">
        <v>143</v>
      </c>
      <c r="C42" s="63">
        <v>5</v>
      </c>
      <c r="D42" s="63">
        <v>21</v>
      </c>
      <c r="E42" s="67">
        <v>23.809519999999999</v>
      </c>
      <c r="F42" s="63">
        <v>4</v>
      </c>
      <c r="G42" s="63">
        <v>15</v>
      </c>
      <c r="H42" s="68">
        <v>26.66667</v>
      </c>
      <c r="I42" s="68">
        <v>38.095239999999997</v>
      </c>
      <c r="J42" s="68">
        <v>12.000030000000001</v>
      </c>
      <c r="K42" s="87">
        <v>0.5</v>
      </c>
    </row>
    <row r="43" spans="1:11" s="2" customFormat="1" ht="15" customHeight="1" x14ac:dyDescent="0.25">
      <c r="A43" s="58" t="s">
        <v>144</v>
      </c>
      <c r="B43" s="59" t="s">
        <v>145</v>
      </c>
      <c r="C43" s="63">
        <v>1</v>
      </c>
      <c r="D43" s="63">
        <v>15</v>
      </c>
      <c r="E43" s="67">
        <v>6.6666699999999999</v>
      </c>
      <c r="F43" s="63">
        <v>1</v>
      </c>
      <c r="G43" s="63">
        <v>15</v>
      </c>
      <c r="H43" s="68">
        <v>6.6666699999999999</v>
      </c>
      <c r="I43" s="68">
        <v>9.5238099999999992</v>
      </c>
      <c r="J43" s="60">
        <v>0</v>
      </c>
      <c r="K43" s="89">
        <v>0</v>
      </c>
    </row>
    <row r="44" spans="1:11" s="2" customFormat="1" ht="15" customHeight="1" x14ac:dyDescent="0.25">
      <c r="A44" s="58" t="s">
        <v>62</v>
      </c>
      <c r="B44" s="59" t="s">
        <v>63</v>
      </c>
      <c r="C44" s="63">
        <v>1</v>
      </c>
      <c r="D44" s="63">
        <v>7</v>
      </c>
      <c r="E44" s="67">
        <v>14.28571</v>
      </c>
      <c r="F44" s="63">
        <v>1</v>
      </c>
      <c r="G44" s="63">
        <v>7</v>
      </c>
      <c r="H44" s="68">
        <v>14.28571</v>
      </c>
      <c r="I44" s="68">
        <v>20.408159999999999</v>
      </c>
      <c r="J44" s="60">
        <v>0</v>
      </c>
      <c r="K44" s="89">
        <v>0</v>
      </c>
    </row>
    <row r="45" spans="1:11" s="2" customFormat="1" ht="15" customHeight="1" x14ac:dyDescent="0.25">
      <c r="A45" s="58" t="s">
        <v>64</v>
      </c>
      <c r="B45" s="59" t="s">
        <v>65</v>
      </c>
      <c r="C45" s="60">
        <v>0</v>
      </c>
      <c r="D45" s="63">
        <v>9</v>
      </c>
      <c r="E45" s="61">
        <v>0</v>
      </c>
      <c r="F45" s="63">
        <v>2</v>
      </c>
      <c r="G45" s="63">
        <v>7</v>
      </c>
      <c r="H45" s="68">
        <v>28.571429999999999</v>
      </c>
      <c r="I45" s="68">
        <v>40.816330000000001</v>
      </c>
      <c r="J45" s="60">
        <v>0</v>
      </c>
      <c r="K45" s="87">
        <v>0.5</v>
      </c>
    </row>
    <row r="46" spans="1:11" s="2" customFormat="1" ht="15" customHeight="1" x14ac:dyDescent="0.25">
      <c r="A46" s="58" t="s">
        <v>66</v>
      </c>
      <c r="B46" s="59" t="s">
        <v>67</v>
      </c>
      <c r="C46" s="60">
        <v>0</v>
      </c>
      <c r="D46" s="63">
        <v>18</v>
      </c>
      <c r="E46" s="61">
        <v>0</v>
      </c>
      <c r="F46" s="63">
        <v>3</v>
      </c>
      <c r="G46" s="63">
        <v>16</v>
      </c>
      <c r="H46" s="102">
        <v>18.75</v>
      </c>
      <c r="I46" s="68">
        <v>26.785710000000002</v>
      </c>
      <c r="J46" s="60">
        <v>0</v>
      </c>
      <c r="K46" s="89">
        <v>0</v>
      </c>
    </row>
    <row r="47" spans="1:11" s="2" customFormat="1" ht="15" customHeight="1" x14ac:dyDescent="0.25">
      <c r="A47" s="58" t="s">
        <v>68</v>
      </c>
      <c r="B47" s="59" t="s">
        <v>69</v>
      </c>
      <c r="C47" s="60">
        <v>0</v>
      </c>
      <c r="D47" s="63">
        <v>6</v>
      </c>
      <c r="E47" s="61">
        <v>0</v>
      </c>
      <c r="F47" s="60">
        <v>0</v>
      </c>
      <c r="G47" s="63">
        <v>3</v>
      </c>
      <c r="H47" s="60">
        <v>0</v>
      </c>
      <c r="I47" s="60">
        <v>0</v>
      </c>
      <c r="J47" s="60">
        <v>0</v>
      </c>
      <c r="K47" s="89">
        <v>0</v>
      </c>
    </row>
    <row r="48" spans="1:11" s="2" customFormat="1" ht="15" customHeight="1" x14ac:dyDescent="0.25">
      <c r="A48" s="58" t="s">
        <v>148</v>
      </c>
      <c r="B48" s="59" t="s">
        <v>149</v>
      </c>
      <c r="C48" s="60">
        <v>0</v>
      </c>
      <c r="D48" s="60">
        <v>0</v>
      </c>
      <c r="E48" s="61">
        <v>0</v>
      </c>
      <c r="F48" s="60">
        <v>0</v>
      </c>
      <c r="G48" s="60">
        <v>0</v>
      </c>
      <c r="H48" s="60">
        <v>0</v>
      </c>
      <c r="I48" s="60">
        <v>0</v>
      </c>
      <c r="J48" s="60">
        <v>0</v>
      </c>
      <c r="K48" s="89">
        <v>0</v>
      </c>
    </row>
    <row r="49" spans="1:11" s="2" customFormat="1" ht="15" customHeight="1" x14ac:dyDescent="0.25">
      <c r="A49" s="58" t="s">
        <v>70</v>
      </c>
      <c r="B49" s="59" t="s">
        <v>71</v>
      </c>
      <c r="C49" s="63">
        <v>1</v>
      </c>
      <c r="D49" s="63">
        <v>14</v>
      </c>
      <c r="E49" s="67">
        <v>7.1428599999999998</v>
      </c>
      <c r="F49" s="63">
        <v>2</v>
      </c>
      <c r="G49" s="63">
        <v>8</v>
      </c>
      <c r="H49" s="63">
        <v>25</v>
      </c>
      <c r="I49" s="68">
        <v>35.714289999999998</v>
      </c>
      <c r="J49" s="68">
        <v>249.99986000000001</v>
      </c>
      <c r="K49" s="87">
        <v>0.5</v>
      </c>
    </row>
    <row r="50" spans="1:11" s="2" customFormat="1" ht="15" customHeight="1" x14ac:dyDescent="0.25">
      <c r="A50" s="58" t="s">
        <v>72</v>
      </c>
      <c r="B50" s="59" t="s">
        <v>73</v>
      </c>
      <c r="C50" s="60">
        <v>0</v>
      </c>
      <c r="D50" s="63">
        <v>1</v>
      </c>
      <c r="E50" s="61">
        <v>0</v>
      </c>
      <c r="F50" s="60">
        <v>0</v>
      </c>
      <c r="G50" s="60">
        <v>0</v>
      </c>
      <c r="H50" s="60">
        <v>0</v>
      </c>
      <c r="I50" s="60">
        <v>0</v>
      </c>
      <c r="J50" s="60">
        <v>0</v>
      </c>
      <c r="K50" s="89">
        <v>0</v>
      </c>
    </row>
    <row r="51" spans="1:11" s="2" customFormat="1" ht="15" customHeight="1" x14ac:dyDescent="0.25">
      <c r="A51" s="58" t="s">
        <v>74</v>
      </c>
      <c r="B51" s="59" t="s">
        <v>75</v>
      </c>
      <c r="C51" s="60">
        <v>0</v>
      </c>
      <c r="D51" s="63">
        <v>2</v>
      </c>
      <c r="E51" s="61">
        <v>0</v>
      </c>
      <c r="F51" s="60">
        <v>0</v>
      </c>
      <c r="G51" s="60">
        <v>0</v>
      </c>
      <c r="H51" s="60">
        <v>0</v>
      </c>
      <c r="I51" s="60">
        <v>0</v>
      </c>
      <c r="J51" s="60">
        <v>0</v>
      </c>
      <c r="K51" s="89">
        <v>0</v>
      </c>
    </row>
    <row r="52" spans="1:11" s="2" customFormat="1" ht="15" customHeight="1" x14ac:dyDescent="0.25">
      <c r="A52" s="58" t="s">
        <v>76</v>
      </c>
      <c r="B52" s="59" t="s">
        <v>77</v>
      </c>
      <c r="C52" s="63">
        <v>1</v>
      </c>
      <c r="D52" s="63">
        <v>4</v>
      </c>
      <c r="E52" s="98">
        <v>25</v>
      </c>
      <c r="F52" s="60">
        <v>0</v>
      </c>
      <c r="G52" s="60">
        <v>0</v>
      </c>
      <c r="H52" s="60">
        <v>0</v>
      </c>
      <c r="I52" s="60">
        <v>0</v>
      </c>
      <c r="J52" s="63">
        <v>-100</v>
      </c>
      <c r="K52" s="89">
        <v>0</v>
      </c>
    </row>
    <row r="53" spans="1:11" s="2" customFormat="1" ht="15" customHeight="1" x14ac:dyDescent="0.25">
      <c r="A53" s="58" t="s">
        <v>150</v>
      </c>
      <c r="B53" s="59" t="s">
        <v>151</v>
      </c>
      <c r="C53" s="63">
        <v>2</v>
      </c>
      <c r="D53" s="63">
        <v>2</v>
      </c>
      <c r="E53" s="98">
        <v>100</v>
      </c>
      <c r="F53" s="60">
        <v>0</v>
      </c>
      <c r="G53" s="63">
        <v>1</v>
      </c>
      <c r="H53" s="60">
        <v>0</v>
      </c>
      <c r="I53" s="60">
        <v>0</v>
      </c>
      <c r="J53" s="63">
        <v>-100</v>
      </c>
      <c r="K53" s="89">
        <v>0</v>
      </c>
    </row>
    <row r="54" spans="1:11" s="2" customFormat="1" ht="15" customHeight="1" x14ac:dyDescent="0.25">
      <c r="A54" s="58" t="s">
        <v>154</v>
      </c>
      <c r="B54" s="59" t="s">
        <v>155</v>
      </c>
      <c r="C54" s="63">
        <v>3</v>
      </c>
      <c r="D54" s="63">
        <v>4</v>
      </c>
      <c r="E54" s="98">
        <v>75</v>
      </c>
      <c r="F54" s="63">
        <v>2</v>
      </c>
      <c r="G54" s="63">
        <v>7</v>
      </c>
      <c r="H54" s="68">
        <v>28.571429999999999</v>
      </c>
      <c r="I54" s="68">
        <v>40.816330000000001</v>
      </c>
      <c r="J54" s="68">
        <v>-61.904760000000003</v>
      </c>
      <c r="K54" s="87">
        <v>0.5</v>
      </c>
    </row>
    <row r="55" spans="1:11" ht="15" customHeight="1" x14ac:dyDescent="0.2">
      <c r="A55" s="90"/>
      <c r="B55" s="90" t="s">
        <v>316</v>
      </c>
      <c r="C55" s="94">
        <v>77</v>
      </c>
      <c r="D55" s="94">
        <v>607</v>
      </c>
      <c r="E55" s="95">
        <v>12.68534</v>
      </c>
      <c r="F55" s="94">
        <v>137</v>
      </c>
      <c r="G55" s="94">
        <v>431</v>
      </c>
      <c r="H55" s="95">
        <v>31.786539999999999</v>
      </c>
      <c r="I55" s="97"/>
      <c r="J55" s="97"/>
      <c r="K55" s="93"/>
    </row>
  </sheetData>
  <mergeCells count="15">
    <mergeCell ref="J11:J12"/>
    <mergeCell ref="K11:K12"/>
    <mergeCell ref="A11:A12"/>
    <mergeCell ref="B11:B12"/>
    <mergeCell ref="C11:E11"/>
    <mergeCell ref="F11:H11"/>
    <mergeCell ref="I11:I12"/>
    <mergeCell ref="I1:K1"/>
    <mergeCell ref="G3:K3"/>
    <mergeCell ref="A5:K5"/>
    <mergeCell ref="A6:J6"/>
    <mergeCell ref="A8:C9"/>
    <mergeCell ref="D8:G9"/>
    <mergeCell ref="I8:K8"/>
    <mergeCell ref="I9:K9"/>
  </mergeCells>
  <pageMargins left="0.39370078740157483" right="0.39370078740157483" top="0.39370078740157483" bottom="0.39370078740157483" header="0" footer="0"/>
  <pageSetup paperSize="9" scale="76" pageOrder="overThenDown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4"/>
  <sheetViews>
    <sheetView view="pageBreakPreview" zoomScale="190" zoomScaleNormal="100" zoomScaleSheetLayoutView="190" workbookViewId="0">
      <selection activeCell="A2" sqref="A2:H2"/>
    </sheetView>
  </sheetViews>
  <sheetFormatPr defaultRowHeight="11.25" x14ac:dyDescent="0.2"/>
  <cols>
    <col min="1" max="1" width="11" style="107" customWidth="1"/>
    <col min="2" max="2" width="22.1640625" style="107" customWidth="1"/>
    <col min="3" max="3" width="17.5" style="107" customWidth="1"/>
    <col min="4" max="4" width="13" style="107" customWidth="1"/>
    <col min="5" max="5" width="17.5" style="107" customWidth="1"/>
    <col min="6" max="6" width="11.83203125" style="306" customWidth="1"/>
    <col min="7" max="7" width="17.5" style="107" customWidth="1"/>
    <col min="8" max="8" width="11.1640625" style="107" customWidth="1"/>
    <col min="9" max="9" width="17.5" style="233" customWidth="1"/>
    <col min="10" max="11" width="17.5" style="107" customWidth="1"/>
    <col min="12" max="16384" width="9.33203125" style="107"/>
  </cols>
  <sheetData>
    <row r="1" spans="1:8" ht="37.5" customHeight="1" x14ac:dyDescent="0.2">
      <c r="A1" s="121"/>
      <c r="B1" s="121"/>
      <c r="C1" s="121"/>
      <c r="D1" s="121"/>
      <c r="E1" s="122"/>
      <c r="F1" s="307" t="s">
        <v>694</v>
      </c>
      <c r="G1" s="307"/>
      <c r="H1" s="307"/>
    </row>
    <row r="2" spans="1:8" ht="27.75" customHeight="1" x14ac:dyDescent="0.2">
      <c r="A2" s="155" t="s">
        <v>669</v>
      </c>
      <c r="B2" s="155"/>
      <c r="C2" s="155"/>
      <c r="D2" s="155"/>
      <c r="E2" s="155"/>
      <c r="F2" s="155"/>
      <c r="G2" s="155"/>
      <c r="H2" s="155"/>
    </row>
    <row r="3" spans="1:8" ht="27.75" customHeight="1" x14ac:dyDescent="0.2">
      <c r="A3" s="156" t="s">
        <v>615</v>
      </c>
      <c r="B3" s="157" t="s">
        <v>670</v>
      </c>
      <c r="C3" s="158" t="s">
        <v>616</v>
      </c>
      <c r="D3" s="158"/>
      <c r="E3" s="159" t="s">
        <v>617</v>
      </c>
      <c r="F3" s="159"/>
      <c r="G3" s="158" t="s">
        <v>618</v>
      </c>
      <c r="H3" s="158"/>
    </row>
    <row r="4" spans="1:8" ht="20.25" customHeight="1" x14ac:dyDescent="0.2">
      <c r="A4" s="156"/>
      <c r="B4" s="157"/>
      <c r="C4" s="123" t="s">
        <v>582</v>
      </c>
      <c r="D4" s="123" t="s">
        <v>619</v>
      </c>
      <c r="E4" s="123" t="s">
        <v>582</v>
      </c>
      <c r="F4" s="124" t="s">
        <v>619</v>
      </c>
      <c r="G4" s="123" t="s">
        <v>582</v>
      </c>
      <c r="H4" s="123" t="s">
        <v>619</v>
      </c>
    </row>
    <row r="5" spans="1:8" ht="12" customHeight="1" x14ac:dyDescent="0.2">
      <c r="A5" s="282" t="s">
        <v>630</v>
      </c>
      <c r="B5" s="283" t="s">
        <v>631</v>
      </c>
      <c r="C5" s="283"/>
      <c r="D5" s="283"/>
      <c r="E5" s="283"/>
      <c r="F5" s="283"/>
      <c r="G5" s="283"/>
      <c r="H5" s="283"/>
    </row>
    <row r="6" spans="1:8" x14ac:dyDescent="0.2">
      <c r="A6" s="284"/>
      <c r="B6" s="285" t="s">
        <v>671</v>
      </c>
      <c r="C6" s="286">
        <v>1212232480.73</v>
      </c>
      <c r="D6" s="287">
        <v>15945</v>
      </c>
      <c r="E6" s="288">
        <f>G6-C6</f>
        <v>52714841.329999924</v>
      </c>
      <c r="F6" s="289">
        <f>H6-D6</f>
        <v>394</v>
      </c>
      <c r="G6" s="286">
        <v>1264947322.0599999</v>
      </c>
      <c r="H6" s="287">
        <v>16339</v>
      </c>
    </row>
    <row r="7" spans="1:8" x14ac:dyDescent="0.2">
      <c r="A7" s="290"/>
      <c r="B7" s="290" t="s">
        <v>672</v>
      </c>
      <c r="C7" s="291">
        <v>91797423.409999996</v>
      </c>
      <c r="D7" s="292">
        <v>1313</v>
      </c>
      <c r="E7" s="293">
        <f t="shared" ref="E7:F32" si="0">G7-C7</f>
        <v>0</v>
      </c>
      <c r="F7" s="294">
        <f t="shared" si="0"/>
        <v>0</v>
      </c>
      <c r="G7" s="291">
        <v>91797423.409999996</v>
      </c>
      <c r="H7" s="292">
        <v>1313</v>
      </c>
    </row>
    <row r="8" spans="1:8" x14ac:dyDescent="0.2">
      <c r="A8" s="290"/>
      <c r="B8" s="290" t="s">
        <v>673</v>
      </c>
      <c r="C8" s="291">
        <v>91765969.079999998</v>
      </c>
      <c r="D8" s="292">
        <v>1313</v>
      </c>
      <c r="E8" s="293">
        <f t="shared" si="0"/>
        <v>0</v>
      </c>
      <c r="F8" s="294">
        <f t="shared" si="0"/>
        <v>0</v>
      </c>
      <c r="G8" s="291">
        <v>91765969.079999998</v>
      </c>
      <c r="H8" s="292">
        <v>1313</v>
      </c>
    </row>
    <row r="9" spans="1:8" x14ac:dyDescent="0.2">
      <c r="A9" s="290"/>
      <c r="B9" s="290" t="s">
        <v>674</v>
      </c>
      <c r="C9" s="291">
        <v>113736320.36</v>
      </c>
      <c r="D9" s="292">
        <v>1313</v>
      </c>
      <c r="E9" s="293">
        <f t="shared" si="0"/>
        <v>0</v>
      </c>
      <c r="F9" s="294">
        <f t="shared" si="0"/>
        <v>0</v>
      </c>
      <c r="G9" s="291">
        <v>113736320.36</v>
      </c>
      <c r="H9" s="292">
        <v>1313</v>
      </c>
    </row>
    <row r="10" spans="1:8" x14ac:dyDescent="0.2">
      <c r="A10" s="290"/>
      <c r="B10" s="290" t="s">
        <v>675</v>
      </c>
      <c r="C10" s="291">
        <v>110584572.15000001</v>
      </c>
      <c r="D10" s="292">
        <v>1313</v>
      </c>
      <c r="E10" s="293">
        <f t="shared" si="0"/>
        <v>0</v>
      </c>
      <c r="F10" s="294">
        <f t="shared" si="0"/>
        <v>0</v>
      </c>
      <c r="G10" s="291">
        <v>110584572.15000001</v>
      </c>
      <c r="H10" s="292">
        <v>1313</v>
      </c>
    </row>
    <row r="11" spans="1:8" x14ac:dyDescent="0.2">
      <c r="A11" s="290"/>
      <c r="B11" s="290" t="s">
        <v>676</v>
      </c>
      <c r="C11" s="291">
        <v>91765969.079999998</v>
      </c>
      <c r="D11" s="292">
        <v>1313</v>
      </c>
      <c r="E11" s="293">
        <f t="shared" si="0"/>
        <v>0</v>
      </c>
      <c r="F11" s="294">
        <f t="shared" si="0"/>
        <v>0</v>
      </c>
      <c r="G11" s="291">
        <v>91765969.079999998</v>
      </c>
      <c r="H11" s="292">
        <v>1313</v>
      </c>
    </row>
    <row r="12" spans="1:8" x14ac:dyDescent="0.2">
      <c r="A12" s="290"/>
      <c r="B12" s="290" t="s">
        <v>677</v>
      </c>
      <c r="C12" s="291">
        <v>91765969.079999998</v>
      </c>
      <c r="D12" s="292">
        <v>1313</v>
      </c>
      <c r="E12" s="293">
        <f t="shared" si="0"/>
        <v>0</v>
      </c>
      <c r="F12" s="294">
        <f t="shared" si="0"/>
        <v>0</v>
      </c>
      <c r="G12" s="291">
        <v>91765969.079999998</v>
      </c>
      <c r="H12" s="292">
        <v>1313</v>
      </c>
    </row>
    <row r="13" spans="1:8" x14ac:dyDescent="0.2">
      <c r="A13" s="290"/>
      <c r="B13" s="290" t="s">
        <v>678</v>
      </c>
      <c r="C13" s="291">
        <v>91765969.079999998</v>
      </c>
      <c r="D13" s="292">
        <v>1313</v>
      </c>
      <c r="E13" s="293">
        <f t="shared" si="0"/>
        <v>0</v>
      </c>
      <c r="F13" s="294">
        <f t="shared" si="0"/>
        <v>0</v>
      </c>
      <c r="G13" s="291">
        <v>91765969.079999998</v>
      </c>
      <c r="H13" s="292">
        <v>1313</v>
      </c>
    </row>
    <row r="14" spans="1:8" x14ac:dyDescent="0.2">
      <c r="A14" s="290"/>
      <c r="B14" s="290" t="s">
        <v>679</v>
      </c>
      <c r="C14" s="291">
        <v>123573707.17</v>
      </c>
      <c r="D14" s="292">
        <v>1493</v>
      </c>
      <c r="E14" s="293">
        <f t="shared" si="0"/>
        <v>0</v>
      </c>
      <c r="F14" s="294">
        <f t="shared" si="0"/>
        <v>0</v>
      </c>
      <c r="G14" s="291">
        <v>123573707.17</v>
      </c>
      <c r="H14" s="292">
        <v>1493</v>
      </c>
    </row>
    <row r="15" spans="1:8" x14ac:dyDescent="0.2">
      <c r="A15" s="290"/>
      <c r="B15" s="290" t="s">
        <v>680</v>
      </c>
      <c r="C15" s="291">
        <v>91765969.079999998</v>
      </c>
      <c r="D15" s="292">
        <v>1313</v>
      </c>
      <c r="E15" s="293">
        <f t="shared" si="0"/>
        <v>0</v>
      </c>
      <c r="F15" s="294">
        <f t="shared" si="0"/>
        <v>0</v>
      </c>
      <c r="G15" s="291">
        <v>91765969.079999998</v>
      </c>
      <c r="H15" s="292">
        <v>1313</v>
      </c>
    </row>
    <row r="16" spans="1:8" x14ac:dyDescent="0.2">
      <c r="A16" s="290"/>
      <c r="B16" s="290" t="s">
        <v>681</v>
      </c>
      <c r="C16" s="291">
        <v>129520894.37</v>
      </c>
      <c r="D16" s="292">
        <v>1313</v>
      </c>
      <c r="E16" s="293">
        <f t="shared" si="0"/>
        <v>0</v>
      </c>
      <c r="F16" s="294">
        <f t="shared" si="0"/>
        <v>0</v>
      </c>
      <c r="G16" s="291">
        <v>129520894.37</v>
      </c>
      <c r="H16" s="292">
        <v>1313</v>
      </c>
    </row>
    <row r="17" spans="1:8" x14ac:dyDescent="0.2">
      <c r="A17" s="290"/>
      <c r="B17" s="290" t="s">
        <v>682</v>
      </c>
      <c r="C17" s="291">
        <v>91765969.079999998</v>
      </c>
      <c r="D17" s="292">
        <v>1313</v>
      </c>
      <c r="E17" s="293">
        <f t="shared" si="0"/>
        <v>52714841.329999998</v>
      </c>
      <c r="F17" s="294">
        <f t="shared" si="0"/>
        <v>394</v>
      </c>
      <c r="G17" s="291">
        <v>144480810.41</v>
      </c>
      <c r="H17" s="292">
        <v>1707</v>
      </c>
    </row>
    <row r="18" spans="1:8" x14ac:dyDescent="0.2">
      <c r="A18" s="290"/>
      <c r="B18" s="290" t="s">
        <v>683</v>
      </c>
      <c r="C18" s="291">
        <v>92423748.790000007</v>
      </c>
      <c r="D18" s="292">
        <v>1322</v>
      </c>
      <c r="E18" s="293">
        <f t="shared" si="0"/>
        <v>0</v>
      </c>
      <c r="F18" s="294">
        <f t="shared" si="0"/>
        <v>0</v>
      </c>
      <c r="G18" s="291">
        <v>92423748.790000007</v>
      </c>
      <c r="H18" s="292">
        <v>1322</v>
      </c>
    </row>
    <row r="19" spans="1:8" ht="12" customHeight="1" x14ac:dyDescent="0.2">
      <c r="A19" s="282" t="s">
        <v>128</v>
      </c>
      <c r="B19" s="283" t="s">
        <v>129</v>
      </c>
      <c r="C19" s="283"/>
      <c r="D19" s="283"/>
      <c r="E19" s="283"/>
      <c r="F19" s="283"/>
      <c r="G19" s="283"/>
      <c r="H19" s="283"/>
    </row>
    <row r="20" spans="1:8" x14ac:dyDescent="0.2">
      <c r="A20" s="284"/>
      <c r="B20" s="285" t="s">
        <v>671</v>
      </c>
      <c r="C20" s="286">
        <v>1342077970.76</v>
      </c>
      <c r="D20" s="287">
        <v>28384</v>
      </c>
      <c r="E20" s="288">
        <f t="shared" si="0"/>
        <v>17991190.930000067</v>
      </c>
      <c r="F20" s="289">
        <f t="shared" si="0"/>
        <v>80</v>
      </c>
      <c r="G20" s="286">
        <v>1360069161.6900001</v>
      </c>
      <c r="H20" s="287">
        <v>28464</v>
      </c>
    </row>
    <row r="21" spans="1:8" x14ac:dyDescent="0.2">
      <c r="A21" s="290"/>
      <c r="B21" s="290" t="s">
        <v>672</v>
      </c>
      <c r="C21" s="291">
        <v>114880858.8</v>
      </c>
      <c r="D21" s="292">
        <v>2360</v>
      </c>
      <c r="E21" s="293">
        <f t="shared" si="0"/>
        <v>0</v>
      </c>
      <c r="F21" s="294">
        <f t="shared" si="0"/>
        <v>0</v>
      </c>
      <c r="G21" s="291">
        <v>114880858.8</v>
      </c>
      <c r="H21" s="292">
        <v>2360</v>
      </c>
    </row>
    <row r="22" spans="1:8" x14ac:dyDescent="0.2">
      <c r="A22" s="290"/>
      <c r="B22" s="290" t="s">
        <v>673</v>
      </c>
      <c r="C22" s="291">
        <v>109866636.8</v>
      </c>
      <c r="D22" s="292">
        <v>2360</v>
      </c>
      <c r="E22" s="293">
        <f t="shared" si="0"/>
        <v>0</v>
      </c>
      <c r="F22" s="294">
        <f t="shared" si="0"/>
        <v>0</v>
      </c>
      <c r="G22" s="291">
        <v>109866636.8</v>
      </c>
      <c r="H22" s="292">
        <v>2360</v>
      </c>
    </row>
    <row r="23" spans="1:8" x14ac:dyDescent="0.2">
      <c r="A23" s="290"/>
      <c r="B23" s="290" t="s">
        <v>674</v>
      </c>
      <c r="C23" s="291">
        <v>109866636.8</v>
      </c>
      <c r="D23" s="292">
        <v>2360</v>
      </c>
      <c r="E23" s="293">
        <f t="shared" si="0"/>
        <v>0</v>
      </c>
      <c r="F23" s="294">
        <f t="shared" si="0"/>
        <v>0</v>
      </c>
      <c r="G23" s="291">
        <v>109866636.8</v>
      </c>
      <c r="H23" s="292">
        <v>2360</v>
      </c>
    </row>
    <row r="24" spans="1:8" x14ac:dyDescent="0.2">
      <c r="A24" s="290"/>
      <c r="B24" s="290" t="s">
        <v>675</v>
      </c>
      <c r="C24" s="291">
        <v>109866636.8</v>
      </c>
      <c r="D24" s="292">
        <v>2360</v>
      </c>
      <c r="E24" s="293">
        <f t="shared" si="0"/>
        <v>0</v>
      </c>
      <c r="F24" s="294">
        <f t="shared" si="0"/>
        <v>0</v>
      </c>
      <c r="G24" s="291">
        <v>109866636.8</v>
      </c>
      <c r="H24" s="292">
        <v>2360</v>
      </c>
    </row>
    <row r="25" spans="1:8" x14ac:dyDescent="0.2">
      <c r="A25" s="290"/>
      <c r="B25" s="290" t="s">
        <v>676</v>
      </c>
      <c r="C25" s="291">
        <v>109866636.8</v>
      </c>
      <c r="D25" s="292">
        <v>2360</v>
      </c>
      <c r="E25" s="293">
        <f t="shared" si="0"/>
        <v>0</v>
      </c>
      <c r="F25" s="294">
        <f t="shared" si="0"/>
        <v>0</v>
      </c>
      <c r="G25" s="291">
        <v>109866636.8</v>
      </c>
      <c r="H25" s="292">
        <v>2360</v>
      </c>
    </row>
    <row r="26" spans="1:8" x14ac:dyDescent="0.2">
      <c r="A26" s="290"/>
      <c r="B26" s="290" t="s">
        <v>677</v>
      </c>
      <c r="C26" s="291">
        <v>109866636.8</v>
      </c>
      <c r="D26" s="292">
        <v>2360</v>
      </c>
      <c r="E26" s="293">
        <f t="shared" si="0"/>
        <v>0</v>
      </c>
      <c r="F26" s="294">
        <f t="shared" si="0"/>
        <v>0</v>
      </c>
      <c r="G26" s="291">
        <v>109866636.8</v>
      </c>
      <c r="H26" s="292">
        <v>2360</v>
      </c>
    </row>
    <row r="27" spans="1:8" x14ac:dyDescent="0.2">
      <c r="A27" s="290"/>
      <c r="B27" s="290" t="s">
        <v>678</v>
      </c>
      <c r="C27" s="291">
        <v>109866636.8</v>
      </c>
      <c r="D27" s="292">
        <v>2360</v>
      </c>
      <c r="E27" s="293">
        <f t="shared" si="0"/>
        <v>0</v>
      </c>
      <c r="F27" s="294">
        <f t="shared" si="0"/>
        <v>0</v>
      </c>
      <c r="G27" s="291">
        <v>109866636.8</v>
      </c>
      <c r="H27" s="292">
        <v>2360</v>
      </c>
    </row>
    <row r="28" spans="1:8" x14ac:dyDescent="0.2">
      <c r="A28" s="290"/>
      <c r="B28" s="290" t="s">
        <v>679</v>
      </c>
      <c r="C28" s="291">
        <v>118598916.23</v>
      </c>
      <c r="D28" s="292">
        <v>2417</v>
      </c>
      <c r="E28" s="293">
        <f t="shared" si="0"/>
        <v>0</v>
      </c>
      <c r="F28" s="294">
        <f t="shared" si="0"/>
        <v>0</v>
      </c>
      <c r="G28" s="291">
        <v>118598916.23</v>
      </c>
      <c r="H28" s="292">
        <v>2417</v>
      </c>
    </row>
    <row r="29" spans="1:8" x14ac:dyDescent="0.2">
      <c r="A29" s="290"/>
      <c r="B29" s="290" t="s">
        <v>680</v>
      </c>
      <c r="C29" s="291">
        <v>109866636.8</v>
      </c>
      <c r="D29" s="292">
        <v>2360</v>
      </c>
      <c r="E29" s="293">
        <f t="shared" si="0"/>
        <v>0</v>
      </c>
      <c r="F29" s="294">
        <f t="shared" si="0"/>
        <v>0</v>
      </c>
      <c r="G29" s="291">
        <v>109866636.8</v>
      </c>
      <c r="H29" s="292">
        <v>2360</v>
      </c>
    </row>
    <row r="30" spans="1:8" x14ac:dyDescent="0.2">
      <c r="A30" s="290"/>
      <c r="B30" s="290" t="s">
        <v>681</v>
      </c>
      <c r="C30" s="291">
        <v>119457722.98</v>
      </c>
      <c r="D30" s="292">
        <v>2360</v>
      </c>
      <c r="E30" s="293">
        <f t="shared" si="0"/>
        <v>0</v>
      </c>
      <c r="F30" s="294">
        <f t="shared" si="0"/>
        <v>0</v>
      </c>
      <c r="G30" s="291">
        <v>119457722.98</v>
      </c>
      <c r="H30" s="292">
        <v>2360</v>
      </c>
    </row>
    <row r="31" spans="1:8" x14ac:dyDescent="0.2">
      <c r="A31" s="290"/>
      <c r="B31" s="290" t="s">
        <v>682</v>
      </c>
      <c r="C31" s="291">
        <v>109866636.8</v>
      </c>
      <c r="D31" s="292">
        <v>2360</v>
      </c>
      <c r="E31" s="293">
        <f t="shared" si="0"/>
        <v>17991190.930000007</v>
      </c>
      <c r="F31" s="294">
        <f t="shared" si="0"/>
        <v>80</v>
      </c>
      <c r="G31" s="291">
        <v>127857827.73</v>
      </c>
      <c r="H31" s="292">
        <v>2440</v>
      </c>
    </row>
    <row r="32" spans="1:8" x14ac:dyDescent="0.2">
      <c r="A32" s="290"/>
      <c r="B32" s="290" t="s">
        <v>683</v>
      </c>
      <c r="C32" s="291">
        <v>110207378.34999999</v>
      </c>
      <c r="D32" s="292">
        <v>2367</v>
      </c>
      <c r="E32" s="293">
        <f t="shared" si="0"/>
        <v>0</v>
      </c>
      <c r="F32" s="294">
        <f t="shared" si="0"/>
        <v>0</v>
      </c>
      <c r="G32" s="291">
        <v>110207378.34999999</v>
      </c>
      <c r="H32" s="292">
        <v>2367</v>
      </c>
    </row>
    <row r="33" spans="1:8" ht="12" customHeight="1" x14ac:dyDescent="0.2">
      <c r="A33" s="282" t="s">
        <v>645</v>
      </c>
      <c r="B33" s="283" t="s">
        <v>646</v>
      </c>
      <c r="C33" s="283"/>
      <c r="D33" s="283"/>
      <c r="E33" s="283"/>
      <c r="F33" s="283"/>
      <c r="G33" s="283"/>
      <c r="H33" s="283"/>
    </row>
    <row r="34" spans="1:8" x14ac:dyDescent="0.2">
      <c r="A34" s="284"/>
      <c r="B34" s="285" t="s">
        <v>671</v>
      </c>
      <c r="C34" s="286">
        <v>935838356.72000003</v>
      </c>
      <c r="D34" s="287">
        <v>17058</v>
      </c>
      <c r="E34" s="288">
        <f t="shared" ref="E34:F92" si="1">G34-C34</f>
        <v>20419408.199999928</v>
      </c>
      <c r="F34" s="289">
        <f t="shared" si="1"/>
        <v>471</v>
      </c>
      <c r="G34" s="286">
        <v>956257764.91999996</v>
      </c>
      <c r="H34" s="287">
        <v>17529</v>
      </c>
    </row>
    <row r="35" spans="1:8" x14ac:dyDescent="0.2">
      <c r="A35" s="290"/>
      <c r="B35" s="290" t="s">
        <v>672</v>
      </c>
      <c r="C35" s="291">
        <v>79543409.75</v>
      </c>
      <c r="D35" s="292">
        <v>1387</v>
      </c>
      <c r="E35" s="293">
        <f t="shared" si="1"/>
        <v>0</v>
      </c>
      <c r="F35" s="294">
        <f t="shared" si="1"/>
        <v>0</v>
      </c>
      <c r="G35" s="291">
        <v>79543409.75</v>
      </c>
      <c r="H35" s="292">
        <v>1387</v>
      </c>
    </row>
    <row r="36" spans="1:8" x14ac:dyDescent="0.2">
      <c r="A36" s="290"/>
      <c r="B36" s="290" t="s">
        <v>673</v>
      </c>
      <c r="C36" s="291">
        <v>76072007.230000004</v>
      </c>
      <c r="D36" s="292">
        <v>1387</v>
      </c>
      <c r="E36" s="293">
        <f t="shared" si="1"/>
        <v>0</v>
      </c>
      <c r="F36" s="294">
        <f t="shared" si="1"/>
        <v>0</v>
      </c>
      <c r="G36" s="291">
        <v>76072007.230000004</v>
      </c>
      <c r="H36" s="292">
        <v>1387</v>
      </c>
    </row>
    <row r="37" spans="1:8" x14ac:dyDescent="0.2">
      <c r="A37" s="290"/>
      <c r="B37" s="290" t="s">
        <v>674</v>
      </c>
      <c r="C37" s="291">
        <v>76072007.230000004</v>
      </c>
      <c r="D37" s="292">
        <v>1387</v>
      </c>
      <c r="E37" s="293">
        <f t="shared" si="1"/>
        <v>0</v>
      </c>
      <c r="F37" s="294">
        <f t="shared" si="1"/>
        <v>0</v>
      </c>
      <c r="G37" s="291">
        <v>76072007.230000004</v>
      </c>
      <c r="H37" s="292">
        <v>1387</v>
      </c>
    </row>
    <row r="38" spans="1:8" x14ac:dyDescent="0.2">
      <c r="A38" s="290"/>
      <c r="B38" s="290" t="s">
        <v>675</v>
      </c>
      <c r="C38" s="291">
        <v>76072007.230000004</v>
      </c>
      <c r="D38" s="292">
        <v>1387</v>
      </c>
      <c r="E38" s="293">
        <f t="shared" si="1"/>
        <v>0</v>
      </c>
      <c r="F38" s="294">
        <f t="shared" si="1"/>
        <v>0</v>
      </c>
      <c r="G38" s="291">
        <v>76072007.230000004</v>
      </c>
      <c r="H38" s="292">
        <v>1387</v>
      </c>
    </row>
    <row r="39" spans="1:8" x14ac:dyDescent="0.2">
      <c r="A39" s="290"/>
      <c r="B39" s="290" t="s">
        <v>676</v>
      </c>
      <c r="C39" s="291">
        <v>76072007.230000004</v>
      </c>
      <c r="D39" s="292">
        <v>1387</v>
      </c>
      <c r="E39" s="293">
        <f t="shared" si="1"/>
        <v>0</v>
      </c>
      <c r="F39" s="294">
        <f t="shared" si="1"/>
        <v>0</v>
      </c>
      <c r="G39" s="291">
        <v>76072007.230000004</v>
      </c>
      <c r="H39" s="292">
        <v>1387</v>
      </c>
    </row>
    <row r="40" spans="1:8" x14ac:dyDescent="0.2">
      <c r="A40" s="290"/>
      <c r="B40" s="290" t="s">
        <v>677</v>
      </c>
      <c r="C40" s="291">
        <v>76072007.230000004</v>
      </c>
      <c r="D40" s="292">
        <v>1387</v>
      </c>
      <c r="E40" s="293">
        <f t="shared" si="1"/>
        <v>0</v>
      </c>
      <c r="F40" s="294">
        <f t="shared" si="1"/>
        <v>0</v>
      </c>
      <c r="G40" s="291">
        <v>76072007.230000004</v>
      </c>
      <c r="H40" s="292">
        <v>1387</v>
      </c>
    </row>
    <row r="41" spans="1:8" x14ac:dyDescent="0.2">
      <c r="A41" s="290"/>
      <c r="B41" s="290" t="s">
        <v>678</v>
      </c>
      <c r="C41" s="291">
        <v>76072007.230000004</v>
      </c>
      <c r="D41" s="292">
        <v>1387</v>
      </c>
      <c r="E41" s="293">
        <f t="shared" si="1"/>
        <v>0</v>
      </c>
      <c r="F41" s="294">
        <f t="shared" si="1"/>
        <v>0</v>
      </c>
      <c r="G41" s="291">
        <v>76072007.230000004</v>
      </c>
      <c r="H41" s="292">
        <v>1387</v>
      </c>
    </row>
    <row r="42" spans="1:8" x14ac:dyDescent="0.2">
      <c r="A42" s="290"/>
      <c r="B42" s="290" t="s">
        <v>679</v>
      </c>
      <c r="C42" s="291">
        <v>87751608.25</v>
      </c>
      <c r="D42" s="292">
        <v>1533</v>
      </c>
      <c r="E42" s="293">
        <f t="shared" si="1"/>
        <v>0</v>
      </c>
      <c r="F42" s="294">
        <f t="shared" si="1"/>
        <v>0</v>
      </c>
      <c r="G42" s="291">
        <v>87751608.25</v>
      </c>
      <c r="H42" s="292">
        <v>1533</v>
      </c>
    </row>
    <row r="43" spans="1:8" x14ac:dyDescent="0.2">
      <c r="A43" s="290"/>
      <c r="B43" s="290" t="s">
        <v>680</v>
      </c>
      <c r="C43" s="291">
        <v>76072007.230000004</v>
      </c>
      <c r="D43" s="292">
        <v>1387</v>
      </c>
      <c r="E43" s="293">
        <f t="shared" si="1"/>
        <v>0</v>
      </c>
      <c r="F43" s="294">
        <f t="shared" si="1"/>
        <v>0</v>
      </c>
      <c r="G43" s="291">
        <v>76072007.230000004</v>
      </c>
      <c r="H43" s="292">
        <v>1387</v>
      </c>
    </row>
    <row r="44" spans="1:8" x14ac:dyDescent="0.2">
      <c r="A44" s="290"/>
      <c r="B44" s="290" t="s">
        <v>681</v>
      </c>
      <c r="C44" s="291">
        <v>83780495.560000002</v>
      </c>
      <c r="D44" s="292">
        <v>1653</v>
      </c>
      <c r="E44" s="293">
        <f t="shared" si="1"/>
        <v>0</v>
      </c>
      <c r="F44" s="294">
        <f t="shared" si="1"/>
        <v>0</v>
      </c>
      <c r="G44" s="291">
        <v>83780495.560000002</v>
      </c>
      <c r="H44" s="292">
        <v>1653</v>
      </c>
    </row>
    <row r="45" spans="1:8" x14ac:dyDescent="0.2">
      <c r="A45" s="290"/>
      <c r="B45" s="290" t="s">
        <v>682</v>
      </c>
      <c r="C45" s="291">
        <v>76072007.230000004</v>
      </c>
      <c r="D45" s="292">
        <v>1387</v>
      </c>
      <c r="E45" s="293">
        <f t="shared" si="1"/>
        <v>20419408.200000003</v>
      </c>
      <c r="F45" s="294">
        <f t="shared" si="1"/>
        <v>471</v>
      </c>
      <c r="G45" s="291">
        <v>96491415.430000007</v>
      </c>
      <c r="H45" s="292">
        <v>1858</v>
      </c>
    </row>
    <row r="46" spans="1:8" x14ac:dyDescent="0.2">
      <c r="A46" s="290"/>
      <c r="B46" s="290" t="s">
        <v>683</v>
      </c>
      <c r="C46" s="291">
        <v>76186785.319999993</v>
      </c>
      <c r="D46" s="292">
        <v>1389</v>
      </c>
      <c r="E46" s="293">
        <f t="shared" si="1"/>
        <v>0</v>
      </c>
      <c r="F46" s="294">
        <f t="shared" si="1"/>
        <v>0</v>
      </c>
      <c r="G46" s="291">
        <v>76186785.319999993</v>
      </c>
      <c r="H46" s="292">
        <v>1389</v>
      </c>
    </row>
    <row r="47" spans="1:8" ht="12" customHeight="1" x14ac:dyDescent="0.2">
      <c r="A47" s="282" t="s">
        <v>684</v>
      </c>
      <c r="B47" s="283" t="s">
        <v>685</v>
      </c>
      <c r="C47" s="283"/>
      <c r="D47" s="283"/>
      <c r="E47" s="283"/>
      <c r="F47" s="283"/>
      <c r="G47" s="283"/>
      <c r="H47" s="283"/>
    </row>
    <row r="48" spans="1:8" x14ac:dyDescent="0.2">
      <c r="A48" s="284"/>
      <c r="B48" s="285" t="s">
        <v>671</v>
      </c>
      <c r="C48" s="286">
        <v>50444780.439999998</v>
      </c>
      <c r="D48" s="295">
        <v>928</v>
      </c>
      <c r="E48" s="288">
        <f t="shared" si="1"/>
        <v>1131564.1900000051</v>
      </c>
      <c r="F48" s="289">
        <f t="shared" si="1"/>
        <v>32</v>
      </c>
      <c r="G48" s="286">
        <v>51576344.630000003</v>
      </c>
      <c r="H48" s="295">
        <v>960</v>
      </c>
    </row>
    <row r="49" spans="1:8" x14ac:dyDescent="0.2">
      <c r="A49" s="290"/>
      <c r="B49" s="290" t="s">
        <v>672</v>
      </c>
      <c r="C49" s="291">
        <v>3917269.14</v>
      </c>
      <c r="D49" s="296">
        <v>74</v>
      </c>
      <c r="E49" s="293">
        <f t="shared" si="1"/>
        <v>0</v>
      </c>
      <c r="F49" s="294">
        <f t="shared" si="1"/>
        <v>0</v>
      </c>
      <c r="G49" s="291">
        <v>3917269.14</v>
      </c>
      <c r="H49" s="296">
        <v>74</v>
      </c>
    </row>
    <row r="50" spans="1:8" x14ac:dyDescent="0.2">
      <c r="A50" s="290"/>
      <c r="B50" s="290" t="s">
        <v>673</v>
      </c>
      <c r="C50" s="291">
        <v>4293333.5</v>
      </c>
      <c r="D50" s="296">
        <v>78</v>
      </c>
      <c r="E50" s="293">
        <f t="shared" si="1"/>
        <v>0</v>
      </c>
      <c r="F50" s="294">
        <f t="shared" si="1"/>
        <v>0</v>
      </c>
      <c r="G50" s="291">
        <v>4293333.5</v>
      </c>
      <c r="H50" s="296">
        <v>78</v>
      </c>
    </row>
    <row r="51" spans="1:8" x14ac:dyDescent="0.2">
      <c r="A51" s="290"/>
      <c r="B51" s="290" t="s">
        <v>674</v>
      </c>
      <c r="C51" s="291">
        <v>3851266.69</v>
      </c>
      <c r="D51" s="296">
        <v>73</v>
      </c>
      <c r="E51" s="293">
        <f t="shared" si="1"/>
        <v>0</v>
      </c>
      <c r="F51" s="294">
        <f t="shared" si="1"/>
        <v>0</v>
      </c>
      <c r="G51" s="291">
        <v>3851266.69</v>
      </c>
      <c r="H51" s="296">
        <v>73</v>
      </c>
    </row>
    <row r="52" spans="1:8" x14ac:dyDescent="0.2">
      <c r="A52" s="290"/>
      <c r="B52" s="290" t="s">
        <v>675</v>
      </c>
      <c r="C52" s="291">
        <v>3851266.69</v>
      </c>
      <c r="D52" s="296">
        <v>73</v>
      </c>
      <c r="E52" s="293">
        <f t="shared" si="1"/>
        <v>0</v>
      </c>
      <c r="F52" s="294">
        <f t="shared" si="1"/>
        <v>0</v>
      </c>
      <c r="G52" s="291">
        <v>3851266.69</v>
      </c>
      <c r="H52" s="296">
        <v>73</v>
      </c>
    </row>
    <row r="53" spans="1:8" x14ac:dyDescent="0.2">
      <c r="A53" s="290"/>
      <c r="B53" s="290" t="s">
        <v>676</v>
      </c>
      <c r="C53" s="291">
        <v>3851266.69</v>
      </c>
      <c r="D53" s="296">
        <v>73</v>
      </c>
      <c r="E53" s="293">
        <f t="shared" si="1"/>
        <v>0</v>
      </c>
      <c r="F53" s="294">
        <f t="shared" si="1"/>
        <v>0</v>
      </c>
      <c r="G53" s="291">
        <v>3851266.69</v>
      </c>
      <c r="H53" s="296">
        <v>73</v>
      </c>
    </row>
    <row r="54" spans="1:8" x14ac:dyDescent="0.2">
      <c r="A54" s="290"/>
      <c r="B54" s="290" t="s">
        <v>677</v>
      </c>
      <c r="C54" s="291">
        <v>3851266.69</v>
      </c>
      <c r="D54" s="296">
        <v>73</v>
      </c>
      <c r="E54" s="293">
        <f t="shared" si="1"/>
        <v>0</v>
      </c>
      <c r="F54" s="294">
        <f t="shared" si="1"/>
        <v>0</v>
      </c>
      <c r="G54" s="291">
        <v>3851266.69</v>
      </c>
      <c r="H54" s="296">
        <v>73</v>
      </c>
    </row>
    <row r="55" spans="1:8" x14ac:dyDescent="0.2">
      <c r="A55" s="290"/>
      <c r="B55" s="290" t="s">
        <v>678</v>
      </c>
      <c r="C55" s="291">
        <v>3851266.69</v>
      </c>
      <c r="D55" s="296">
        <v>73</v>
      </c>
      <c r="E55" s="293">
        <f t="shared" si="1"/>
        <v>0</v>
      </c>
      <c r="F55" s="294">
        <f t="shared" si="1"/>
        <v>0</v>
      </c>
      <c r="G55" s="291">
        <v>3851266.69</v>
      </c>
      <c r="H55" s="296">
        <v>73</v>
      </c>
    </row>
    <row r="56" spans="1:8" x14ac:dyDescent="0.2">
      <c r="A56" s="290"/>
      <c r="B56" s="290" t="s">
        <v>679</v>
      </c>
      <c r="C56" s="291">
        <v>3851266.69</v>
      </c>
      <c r="D56" s="296">
        <v>73</v>
      </c>
      <c r="E56" s="293">
        <f t="shared" si="1"/>
        <v>0</v>
      </c>
      <c r="F56" s="294">
        <f t="shared" si="1"/>
        <v>0</v>
      </c>
      <c r="G56" s="291">
        <v>3851266.69</v>
      </c>
      <c r="H56" s="296">
        <v>73</v>
      </c>
    </row>
    <row r="57" spans="1:8" x14ac:dyDescent="0.2">
      <c r="A57" s="290"/>
      <c r="B57" s="290" t="s">
        <v>680</v>
      </c>
      <c r="C57" s="291">
        <v>3851266.69</v>
      </c>
      <c r="D57" s="296">
        <v>73</v>
      </c>
      <c r="E57" s="293">
        <f t="shared" si="1"/>
        <v>0</v>
      </c>
      <c r="F57" s="294">
        <f t="shared" si="1"/>
        <v>0</v>
      </c>
      <c r="G57" s="291">
        <v>3851266.69</v>
      </c>
      <c r="H57" s="296">
        <v>73</v>
      </c>
    </row>
    <row r="58" spans="1:8" x14ac:dyDescent="0.2">
      <c r="A58" s="290"/>
      <c r="B58" s="290" t="s">
        <v>681</v>
      </c>
      <c r="C58" s="291">
        <v>7572777.6100000003</v>
      </c>
      <c r="D58" s="296">
        <v>119</v>
      </c>
      <c r="E58" s="293">
        <f t="shared" si="1"/>
        <v>0</v>
      </c>
      <c r="F58" s="294">
        <f t="shared" si="1"/>
        <v>0</v>
      </c>
      <c r="G58" s="291">
        <v>7572777.6100000003</v>
      </c>
      <c r="H58" s="296">
        <v>119</v>
      </c>
    </row>
    <row r="59" spans="1:8" x14ac:dyDescent="0.2">
      <c r="A59" s="290"/>
      <c r="B59" s="290" t="s">
        <v>682</v>
      </c>
      <c r="C59" s="291">
        <v>3851266.69</v>
      </c>
      <c r="D59" s="296">
        <v>73</v>
      </c>
      <c r="E59" s="293">
        <f t="shared" si="1"/>
        <v>1131564.19</v>
      </c>
      <c r="F59" s="294">
        <f t="shared" si="1"/>
        <v>32</v>
      </c>
      <c r="G59" s="291">
        <v>4982830.88</v>
      </c>
      <c r="H59" s="296">
        <v>105</v>
      </c>
    </row>
    <row r="60" spans="1:8" x14ac:dyDescent="0.2">
      <c r="A60" s="290"/>
      <c r="B60" s="290" t="s">
        <v>683</v>
      </c>
      <c r="C60" s="291">
        <v>3851266.67</v>
      </c>
      <c r="D60" s="296">
        <v>73</v>
      </c>
      <c r="E60" s="293">
        <f t="shared" si="1"/>
        <v>0</v>
      </c>
      <c r="F60" s="294">
        <f t="shared" si="1"/>
        <v>0</v>
      </c>
      <c r="G60" s="291">
        <v>3851266.67</v>
      </c>
      <c r="H60" s="296">
        <v>73</v>
      </c>
    </row>
    <row r="61" spans="1:8" ht="12" customHeight="1" x14ac:dyDescent="0.2">
      <c r="A61" s="282" t="s">
        <v>686</v>
      </c>
      <c r="B61" s="283" t="s">
        <v>687</v>
      </c>
      <c r="C61" s="283"/>
      <c r="D61" s="283"/>
      <c r="E61" s="283"/>
      <c r="F61" s="283"/>
      <c r="G61" s="283"/>
      <c r="H61" s="283"/>
    </row>
    <row r="62" spans="1:8" x14ac:dyDescent="0.2">
      <c r="A62" s="284"/>
      <c r="B62" s="285" t="s">
        <v>671</v>
      </c>
      <c r="C62" s="286">
        <v>14206100.83</v>
      </c>
      <c r="D62" s="295">
        <v>426</v>
      </c>
      <c r="E62" s="288">
        <f t="shared" si="1"/>
        <v>627842.01999999955</v>
      </c>
      <c r="F62" s="289">
        <f t="shared" si="1"/>
        <v>18</v>
      </c>
      <c r="G62" s="286">
        <v>14833942.85</v>
      </c>
      <c r="H62" s="295">
        <v>444</v>
      </c>
    </row>
    <row r="63" spans="1:8" x14ac:dyDescent="0.2">
      <c r="A63" s="290"/>
      <c r="B63" s="290" t="s">
        <v>672</v>
      </c>
      <c r="C63" s="291">
        <v>979365.19</v>
      </c>
      <c r="D63" s="296">
        <v>38</v>
      </c>
      <c r="E63" s="293">
        <f t="shared" si="1"/>
        <v>0</v>
      </c>
      <c r="F63" s="294">
        <f t="shared" si="1"/>
        <v>0</v>
      </c>
      <c r="G63" s="291">
        <v>979365.19</v>
      </c>
      <c r="H63" s="296">
        <v>38</v>
      </c>
    </row>
    <row r="64" spans="1:8" x14ac:dyDescent="0.2">
      <c r="A64" s="290"/>
      <c r="B64" s="290" t="s">
        <v>673</v>
      </c>
      <c r="C64" s="291">
        <v>1505666.53</v>
      </c>
      <c r="D64" s="296">
        <v>38</v>
      </c>
      <c r="E64" s="293">
        <f t="shared" si="1"/>
        <v>0</v>
      </c>
      <c r="F64" s="294">
        <f t="shared" si="1"/>
        <v>0</v>
      </c>
      <c r="G64" s="291">
        <v>1505666.53</v>
      </c>
      <c r="H64" s="296">
        <v>38</v>
      </c>
    </row>
    <row r="65" spans="1:8" x14ac:dyDescent="0.2">
      <c r="A65" s="290"/>
      <c r="B65" s="290" t="s">
        <v>674</v>
      </c>
      <c r="C65" s="291">
        <v>1083835.2</v>
      </c>
      <c r="D65" s="296">
        <v>34</v>
      </c>
      <c r="E65" s="293">
        <f t="shared" si="1"/>
        <v>0</v>
      </c>
      <c r="F65" s="294">
        <f t="shared" si="1"/>
        <v>0</v>
      </c>
      <c r="G65" s="291">
        <v>1083835.2</v>
      </c>
      <c r="H65" s="296">
        <v>34</v>
      </c>
    </row>
    <row r="66" spans="1:8" x14ac:dyDescent="0.2">
      <c r="A66" s="290"/>
      <c r="B66" s="290" t="s">
        <v>675</v>
      </c>
      <c r="C66" s="291">
        <v>1083835.2</v>
      </c>
      <c r="D66" s="296">
        <v>34</v>
      </c>
      <c r="E66" s="293">
        <f t="shared" si="1"/>
        <v>0</v>
      </c>
      <c r="F66" s="294">
        <f t="shared" si="1"/>
        <v>0</v>
      </c>
      <c r="G66" s="291">
        <v>1083835.2</v>
      </c>
      <c r="H66" s="296">
        <v>34</v>
      </c>
    </row>
    <row r="67" spans="1:8" x14ac:dyDescent="0.2">
      <c r="A67" s="290"/>
      <c r="B67" s="290" t="s">
        <v>676</v>
      </c>
      <c r="C67" s="291">
        <v>1083835.2</v>
      </c>
      <c r="D67" s="296">
        <v>34</v>
      </c>
      <c r="E67" s="293">
        <f t="shared" si="1"/>
        <v>0</v>
      </c>
      <c r="F67" s="294">
        <f t="shared" si="1"/>
        <v>0</v>
      </c>
      <c r="G67" s="291">
        <v>1083835.2</v>
      </c>
      <c r="H67" s="296">
        <v>34</v>
      </c>
    </row>
    <row r="68" spans="1:8" x14ac:dyDescent="0.2">
      <c r="A68" s="290"/>
      <c r="B68" s="290" t="s">
        <v>677</v>
      </c>
      <c r="C68" s="291">
        <v>1083835.2</v>
      </c>
      <c r="D68" s="296">
        <v>34</v>
      </c>
      <c r="E68" s="293">
        <f t="shared" si="1"/>
        <v>0</v>
      </c>
      <c r="F68" s="294">
        <f t="shared" si="1"/>
        <v>0</v>
      </c>
      <c r="G68" s="291">
        <v>1083835.2</v>
      </c>
      <c r="H68" s="296">
        <v>34</v>
      </c>
    </row>
    <row r="69" spans="1:8" x14ac:dyDescent="0.2">
      <c r="A69" s="290"/>
      <c r="B69" s="290" t="s">
        <v>678</v>
      </c>
      <c r="C69" s="291">
        <v>1083835.2</v>
      </c>
      <c r="D69" s="296">
        <v>34</v>
      </c>
      <c r="E69" s="293">
        <f t="shared" si="1"/>
        <v>0</v>
      </c>
      <c r="F69" s="294">
        <f t="shared" si="1"/>
        <v>0</v>
      </c>
      <c r="G69" s="291">
        <v>1083835.2</v>
      </c>
      <c r="H69" s="296">
        <v>34</v>
      </c>
    </row>
    <row r="70" spans="1:8" x14ac:dyDescent="0.2">
      <c r="A70" s="290"/>
      <c r="B70" s="290" t="s">
        <v>679</v>
      </c>
      <c r="C70" s="291">
        <v>1083835.2</v>
      </c>
      <c r="D70" s="296">
        <v>34</v>
      </c>
      <c r="E70" s="293">
        <f t="shared" si="1"/>
        <v>0</v>
      </c>
      <c r="F70" s="294">
        <f t="shared" si="1"/>
        <v>0</v>
      </c>
      <c r="G70" s="291">
        <v>1083835.2</v>
      </c>
      <c r="H70" s="296">
        <v>34</v>
      </c>
    </row>
    <row r="71" spans="1:8" x14ac:dyDescent="0.2">
      <c r="A71" s="290"/>
      <c r="B71" s="290" t="s">
        <v>680</v>
      </c>
      <c r="C71" s="291">
        <v>1083835.2</v>
      </c>
      <c r="D71" s="296">
        <v>34</v>
      </c>
      <c r="E71" s="293">
        <f t="shared" si="1"/>
        <v>0</v>
      </c>
      <c r="F71" s="294">
        <f t="shared" si="1"/>
        <v>0</v>
      </c>
      <c r="G71" s="291">
        <v>1083835.2</v>
      </c>
      <c r="H71" s="296">
        <v>34</v>
      </c>
    </row>
    <row r="72" spans="1:8" x14ac:dyDescent="0.2">
      <c r="A72" s="290"/>
      <c r="B72" s="290" t="s">
        <v>681</v>
      </c>
      <c r="C72" s="291">
        <v>1966552.34</v>
      </c>
      <c r="D72" s="296">
        <v>44</v>
      </c>
      <c r="E72" s="293">
        <f t="shared" si="1"/>
        <v>0</v>
      </c>
      <c r="F72" s="294">
        <f t="shared" si="1"/>
        <v>0</v>
      </c>
      <c r="G72" s="291">
        <v>1966552.34</v>
      </c>
      <c r="H72" s="296">
        <v>44</v>
      </c>
    </row>
    <row r="73" spans="1:8" x14ac:dyDescent="0.2">
      <c r="A73" s="290"/>
      <c r="B73" s="290" t="s">
        <v>682</v>
      </c>
      <c r="C73" s="291">
        <v>1083835.2</v>
      </c>
      <c r="D73" s="296">
        <v>34</v>
      </c>
      <c r="E73" s="293">
        <f t="shared" si="1"/>
        <v>627842.02</v>
      </c>
      <c r="F73" s="294">
        <f t="shared" si="1"/>
        <v>18</v>
      </c>
      <c r="G73" s="291">
        <v>1711677.22</v>
      </c>
      <c r="H73" s="296">
        <v>52</v>
      </c>
    </row>
    <row r="74" spans="1:8" x14ac:dyDescent="0.2">
      <c r="A74" s="290"/>
      <c r="B74" s="290" t="s">
        <v>683</v>
      </c>
      <c r="C74" s="291">
        <v>1083835.17</v>
      </c>
      <c r="D74" s="296">
        <v>34</v>
      </c>
      <c r="E74" s="293">
        <f t="shared" si="1"/>
        <v>0</v>
      </c>
      <c r="F74" s="294">
        <f t="shared" si="1"/>
        <v>0</v>
      </c>
      <c r="G74" s="291">
        <v>1083835.17</v>
      </c>
      <c r="H74" s="296">
        <v>34</v>
      </c>
    </row>
    <row r="75" spans="1:8" ht="12" customHeight="1" x14ac:dyDescent="0.2">
      <c r="A75" s="282" t="s">
        <v>688</v>
      </c>
      <c r="B75" s="283" t="s">
        <v>689</v>
      </c>
      <c r="C75" s="283"/>
      <c r="D75" s="283"/>
      <c r="E75" s="283"/>
      <c r="F75" s="283"/>
      <c r="G75" s="283"/>
      <c r="H75" s="283"/>
    </row>
    <row r="76" spans="1:8" x14ac:dyDescent="0.2">
      <c r="A76" s="284"/>
      <c r="B76" s="285" t="s">
        <v>671</v>
      </c>
      <c r="C76" s="286">
        <v>39735815.950000003</v>
      </c>
      <c r="D76" s="295">
        <v>927</v>
      </c>
      <c r="E76" s="288">
        <f t="shared" si="1"/>
        <v>40562.239999994636</v>
      </c>
      <c r="F76" s="289">
        <f t="shared" si="1"/>
        <v>7</v>
      </c>
      <c r="G76" s="286">
        <v>39776378.189999998</v>
      </c>
      <c r="H76" s="295">
        <v>934</v>
      </c>
    </row>
    <row r="77" spans="1:8" x14ac:dyDescent="0.2">
      <c r="A77" s="290"/>
      <c r="B77" s="290" t="s">
        <v>672</v>
      </c>
      <c r="C77" s="291">
        <v>3438127</v>
      </c>
      <c r="D77" s="296">
        <v>77</v>
      </c>
      <c r="E77" s="293">
        <f t="shared" si="1"/>
        <v>0</v>
      </c>
      <c r="F77" s="294">
        <f t="shared" si="1"/>
        <v>0</v>
      </c>
      <c r="G77" s="291">
        <v>3438127</v>
      </c>
      <c r="H77" s="296">
        <v>77</v>
      </c>
    </row>
    <row r="78" spans="1:8" x14ac:dyDescent="0.2">
      <c r="A78" s="290"/>
      <c r="B78" s="290" t="s">
        <v>673</v>
      </c>
      <c r="C78" s="291">
        <v>3287612.56</v>
      </c>
      <c r="D78" s="296">
        <v>77</v>
      </c>
      <c r="E78" s="293">
        <f t="shared" si="1"/>
        <v>0</v>
      </c>
      <c r="F78" s="294">
        <f t="shared" si="1"/>
        <v>0</v>
      </c>
      <c r="G78" s="291">
        <v>3287612.56</v>
      </c>
      <c r="H78" s="296">
        <v>77</v>
      </c>
    </row>
    <row r="79" spans="1:8" x14ac:dyDescent="0.2">
      <c r="A79" s="290"/>
      <c r="B79" s="290" t="s">
        <v>674</v>
      </c>
      <c r="C79" s="291">
        <v>3287612.56</v>
      </c>
      <c r="D79" s="296">
        <v>77</v>
      </c>
      <c r="E79" s="293">
        <f t="shared" si="1"/>
        <v>0</v>
      </c>
      <c r="F79" s="294">
        <f t="shared" si="1"/>
        <v>0</v>
      </c>
      <c r="G79" s="291">
        <v>3287612.56</v>
      </c>
      <c r="H79" s="296">
        <v>77</v>
      </c>
    </row>
    <row r="80" spans="1:8" x14ac:dyDescent="0.2">
      <c r="A80" s="290"/>
      <c r="B80" s="290" t="s">
        <v>675</v>
      </c>
      <c r="C80" s="291">
        <v>3287612.56</v>
      </c>
      <c r="D80" s="296">
        <v>77</v>
      </c>
      <c r="E80" s="293">
        <f t="shared" si="1"/>
        <v>0</v>
      </c>
      <c r="F80" s="294">
        <f t="shared" si="1"/>
        <v>0</v>
      </c>
      <c r="G80" s="291">
        <v>3287612.56</v>
      </c>
      <c r="H80" s="296">
        <v>77</v>
      </c>
    </row>
    <row r="81" spans="1:8" x14ac:dyDescent="0.2">
      <c r="A81" s="290"/>
      <c r="B81" s="290" t="s">
        <v>676</v>
      </c>
      <c r="C81" s="291">
        <v>3287612.56</v>
      </c>
      <c r="D81" s="296">
        <v>77</v>
      </c>
      <c r="E81" s="293">
        <f t="shared" si="1"/>
        <v>0</v>
      </c>
      <c r="F81" s="294">
        <f t="shared" si="1"/>
        <v>0</v>
      </c>
      <c r="G81" s="291">
        <v>3287612.56</v>
      </c>
      <c r="H81" s="296">
        <v>77</v>
      </c>
    </row>
    <row r="82" spans="1:8" x14ac:dyDescent="0.2">
      <c r="A82" s="290"/>
      <c r="B82" s="290" t="s">
        <v>677</v>
      </c>
      <c r="C82" s="291">
        <v>3287612.56</v>
      </c>
      <c r="D82" s="296">
        <v>77</v>
      </c>
      <c r="E82" s="293">
        <f t="shared" si="1"/>
        <v>0</v>
      </c>
      <c r="F82" s="294">
        <f t="shared" si="1"/>
        <v>0</v>
      </c>
      <c r="G82" s="291">
        <v>3287612.56</v>
      </c>
      <c r="H82" s="296">
        <v>77</v>
      </c>
    </row>
    <row r="83" spans="1:8" x14ac:dyDescent="0.2">
      <c r="A83" s="290"/>
      <c r="B83" s="290" t="s">
        <v>678</v>
      </c>
      <c r="C83" s="291">
        <v>3287612.56</v>
      </c>
      <c r="D83" s="296">
        <v>77</v>
      </c>
      <c r="E83" s="293">
        <f t="shared" si="1"/>
        <v>0</v>
      </c>
      <c r="F83" s="294">
        <f t="shared" si="1"/>
        <v>0</v>
      </c>
      <c r="G83" s="291">
        <v>3287612.56</v>
      </c>
      <c r="H83" s="296">
        <v>77</v>
      </c>
    </row>
    <row r="84" spans="1:8" x14ac:dyDescent="0.2">
      <c r="A84" s="290"/>
      <c r="B84" s="290" t="s">
        <v>679</v>
      </c>
      <c r="C84" s="291">
        <v>3287612.56</v>
      </c>
      <c r="D84" s="296">
        <v>77</v>
      </c>
      <c r="E84" s="293">
        <f t="shared" si="1"/>
        <v>0</v>
      </c>
      <c r="F84" s="294">
        <f t="shared" si="1"/>
        <v>0</v>
      </c>
      <c r="G84" s="291">
        <v>3287612.56</v>
      </c>
      <c r="H84" s="296">
        <v>77</v>
      </c>
    </row>
    <row r="85" spans="1:8" x14ac:dyDescent="0.2">
      <c r="A85" s="290"/>
      <c r="B85" s="290" t="s">
        <v>680</v>
      </c>
      <c r="C85" s="291">
        <v>3287612.56</v>
      </c>
      <c r="D85" s="296">
        <v>77</v>
      </c>
      <c r="E85" s="293">
        <f t="shared" si="1"/>
        <v>0</v>
      </c>
      <c r="F85" s="294">
        <f t="shared" si="1"/>
        <v>0</v>
      </c>
      <c r="G85" s="291">
        <v>3287612.56</v>
      </c>
      <c r="H85" s="296">
        <v>77</v>
      </c>
    </row>
    <row r="86" spans="1:8" x14ac:dyDescent="0.2">
      <c r="A86" s="290"/>
      <c r="B86" s="290" t="s">
        <v>681</v>
      </c>
      <c r="C86" s="291">
        <v>3287612.56</v>
      </c>
      <c r="D86" s="296">
        <v>77</v>
      </c>
      <c r="E86" s="293">
        <f t="shared" si="1"/>
        <v>0</v>
      </c>
      <c r="F86" s="294">
        <f t="shared" si="1"/>
        <v>0</v>
      </c>
      <c r="G86" s="291">
        <v>3287612.56</v>
      </c>
      <c r="H86" s="296">
        <v>77</v>
      </c>
    </row>
    <row r="87" spans="1:8" x14ac:dyDescent="0.2">
      <c r="A87" s="290"/>
      <c r="B87" s="290" t="s">
        <v>682</v>
      </c>
      <c r="C87" s="291">
        <v>3287612.56</v>
      </c>
      <c r="D87" s="296">
        <v>77</v>
      </c>
      <c r="E87" s="293">
        <f t="shared" si="1"/>
        <v>40562.239999999758</v>
      </c>
      <c r="F87" s="294">
        <f t="shared" si="1"/>
        <v>7</v>
      </c>
      <c r="G87" s="291">
        <v>3328174.8</v>
      </c>
      <c r="H87" s="296">
        <v>84</v>
      </c>
    </row>
    <row r="88" spans="1:8" x14ac:dyDescent="0.2">
      <c r="A88" s="290"/>
      <c r="B88" s="290" t="s">
        <v>683</v>
      </c>
      <c r="C88" s="291">
        <v>3421563.35</v>
      </c>
      <c r="D88" s="296">
        <v>80</v>
      </c>
      <c r="E88" s="293">
        <f t="shared" si="1"/>
        <v>0</v>
      </c>
      <c r="F88" s="294">
        <f t="shared" si="1"/>
        <v>0</v>
      </c>
      <c r="G88" s="291">
        <v>3421563.35</v>
      </c>
      <c r="H88" s="296">
        <v>80</v>
      </c>
    </row>
    <row r="89" spans="1:8" ht="12" customHeight="1" x14ac:dyDescent="0.2">
      <c r="A89" s="282" t="s">
        <v>690</v>
      </c>
      <c r="B89" s="283" t="s">
        <v>691</v>
      </c>
      <c r="C89" s="283"/>
      <c r="D89" s="283"/>
      <c r="E89" s="283"/>
      <c r="F89" s="283"/>
      <c r="G89" s="283"/>
      <c r="H89" s="283"/>
    </row>
    <row r="90" spans="1:8" x14ac:dyDescent="0.2">
      <c r="A90" s="284"/>
      <c r="B90" s="285" t="s">
        <v>671</v>
      </c>
      <c r="C90" s="286">
        <v>301037136.10000002</v>
      </c>
      <c r="D90" s="287">
        <v>7601</v>
      </c>
      <c r="E90" s="288">
        <f t="shared" si="1"/>
        <v>4378699.6799999475</v>
      </c>
      <c r="F90" s="289">
        <f t="shared" si="1"/>
        <v>318</v>
      </c>
      <c r="G90" s="286">
        <v>305415835.77999997</v>
      </c>
      <c r="H90" s="287">
        <v>7919</v>
      </c>
    </row>
    <row r="91" spans="1:8" x14ac:dyDescent="0.2">
      <c r="A91" s="290"/>
      <c r="B91" s="290" t="s">
        <v>672</v>
      </c>
      <c r="C91" s="291">
        <v>28835151.289999999</v>
      </c>
      <c r="D91" s="296">
        <v>704</v>
      </c>
      <c r="E91" s="293">
        <f t="shared" si="1"/>
        <v>0</v>
      </c>
      <c r="F91" s="294">
        <f t="shared" si="1"/>
        <v>0</v>
      </c>
      <c r="G91" s="291">
        <v>28835151.289999999</v>
      </c>
      <c r="H91" s="296">
        <v>704</v>
      </c>
    </row>
    <row r="92" spans="1:8" x14ac:dyDescent="0.2">
      <c r="A92" s="290"/>
      <c r="B92" s="290" t="s">
        <v>673</v>
      </c>
      <c r="C92" s="291">
        <v>29327919.140000001</v>
      </c>
      <c r="D92" s="296">
        <v>739</v>
      </c>
      <c r="E92" s="293">
        <f t="shared" si="1"/>
        <v>0</v>
      </c>
      <c r="F92" s="294">
        <f t="shared" si="1"/>
        <v>0</v>
      </c>
      <c r="G92" s="291">
        <v>29327919.140000001</v>
      </c>
      <c r="H92" s="296">
        <v>739</v>
      </c>
    </row>
    <row r="93" spans="1:8" x14ac:dyDescent="0.2">
      <c r="A93" s="290"/>
      <c r="B93" s="290" t="s">
        <v>674</v>
      </c>
      <c r="C93" s="291">
        <v>33562643.609999999</v>
      </c>
      <c r="D93" s="296">
        <v>872</v>
      </c>
      <c r="E93" s="293">
        <f t="shared" ref="E93:F152" si="2">G93-C93</f>
        <v>0</v>
      </c>
      <c r="F93" s="294">
        <f t="shared" si="2"/>
        <v>0</v>
      </c>
      <c r="G93" s="291">
        <v>33562643.609999999</v>
      </c>
      <c r="H93" s="296">
        <v>872</v>
      </c>
    </row>
    <row r="94" spans="1:8" x14ac:dyDescent="0.2">
      <c r="A94" s="290"/>
      <c r="B94" s="290" t="s">
        <v>675</v>
      </c>
      <c r="C94" s="291">
        <v>25862950.59</v>
      </c>
      <c r="D94" s="296">
        <v>682</v>
      </c>
      <c r="E94" s="293">
        <f t="shared" si="2"/>
        <v>0</v>
      </c>
      <c r="F94" s="294">
        <f t="shared" si="2"/>
        <v>0</v>
      </c>
      <c r="G94" s="291">
        <v>25862950.59</v>
      </c>
      <c r="H94" s="296">
        <v>682</v>
      </c>
    </row>
    <row r="95" spans="1:8" x14ac:dyDescent="0.2">
      <c r="A95" s="290"/>
      <c r="B95" s="290" t="s">
        <v>676</v>
      </c>
      <c r="C95" s="291">
        <v>28258411.18</v>
      </c>
      <c r="D95" s="296">
        <v>716</v>
      </c>
      <c r="E95" s="293">
        <f t="shared" si="2"/>
        <v>0</v>
      </c>
      <c r="F95" s="294">
        <f t="shared" si="2"/>
        <v>0</v>
      </c>
      <c r="G95" s="291">
        <v>28258411.18</v>
      </c>
      <c r="H95" s="296">
        <v>716</v>
      </c>
    </row>
    <row r="96" spans="1:8" x14ac:dyDescent="0.2">
      <c r="A96" s="290"/>
      <c r="B96" s="290" t="s">
        <v>677</v>
      </c>
      <c r="C96" s="291">
        <v>24974211.420000002</v>
      </c>
      <c r="D96" s="296">
        <v>633</v>
      </c>
      <c r="E96" s="293">
        <f t="shared" si="2"/>
        <v>0</v>
      </c>
      <c r="F96" s="294">
        <f t="shared" si="2"/>
        <v>0</v>
      </c>
      <c r="G96" s="291">
        <v>24974211.420000002</v>
      </c>
      <c r="H96" s="296">
        <v>633</v>
      </c>
    </row>
    <row r="97" spans="1:8" x14ac:dyDescent="0.2">
      <c r="A97" s="290"/>
      <c r="B97" s="290" t="s">
        <v>678</v>
      </c>
      <c r="C97" s="291">
        <v>21702641.460000001</v>
      </c>
      <c r="D97" s="296">
        <v>541</v>
      </c>
      <c r="E97" s="293">
        <f t="shared" si="2"/>
        <v>0</v>
      </c>
      <c r="F97" s="294">
        <f t="shared" si="2"/>
        <v>0</v>
      </c>
      <c r="G97" s="291">
        <v>21702641.460000001</v>
      </c>
      <c r="H97" s="296">
        <v>541</v>
      </c>
    </row>
    <row r="98" spans="1:8" x14ac:dyDescent="0.2">
      <c r="A98" s="290"/>
      <c r="B98" s="290" t="s">
        <v>679</v>
      </c>
      <c r="C98" s="291">
        <v>21702641.460000001</v>
      </c>
      <c r="D98" s="296">
        <v>541</v>
      </c>
      <c r="E98" s="293">
        <f t="shared" si="2"/>
        <v>0</v>
      </c>
      <c r="F98" s="294">
        <f t="shared" si="2"/>
        <v>0</v>
      </c>
      <c r="G98" s="291">
        <v>21702641.460000001</v>
      </c>
      <c r="H98" s="296">
        <v>541</v>
      </c>
    </row>
    <row r="99" spans="1:8" x14ac:dyDescent="0.2">
      <c r="A99" s="290"/>
      <c r="B99" s="290" t="s">
        <v>680</v>
      </c>
      <c r="C99" s="291">
        <v>21702641.460000001</v>
      </c>
      <c r="D99" s="296">
        <v>541</v>
      </c>
      <c r="E99" s="293">
        <f t="shared" si="2"/>
        <v>0</v>
      </c>
      <c r="F99" s="294">
        <f t="shared" si="2"/>
        <v>0</v>
      </c>
      <c r="G99" s="291">
        <v>21702641.460000001</v>
      </c>
      <c r="H99" s="296">
        <v>541</v>
      </c>
    </row>
    <row r="100" spans="1:8" x14ac:dyDescent="0.2">
      <c r="A100" s="290"/>
      <c r="B100" s="290" t="s">
        <v>681</v>
      </c>
      <c r="C100" s="291">
        <v>21702641.460000001</v>
      </c>
      <c r="D100" s="296">
        <v>542</v>
      </c>
      <c r="E100" s="293">
        <f t="shared" si="2"/>
        <v>0</v>
      </c>
      <c r="F100" s="294">
        <f t="shared" si="2"/>
        <v>0</v>
      </c>
      <c r="G100" s="291">
        <v>21702641.460000001</v>
      </c>
      <c r="H100" s="296">
        <v>542</v>
      </c>
    </row>
    <row r="101" spans="1:8" x14ac:dyDescent="0.2">
      <c r="A101" s="290"/>
      <c r="B101" s="290" t="s">
        <v>682</v>
      </c>
      <c r="C101" s="291">
        <v>21702641.460000001</v>
      </c>
      <c r="D101" s="296">
        <v>545</v>
      </c>
      <c r="E101" s="293">
        <f t="shared" si="2"/>
        <v>4378699.68</v>
      </c>
      <c r="F101" s="294">
        <f t="shared" si="2"/>
        <v>318</v>
      </c>
      <c r="G101" s="291">
        <v>26081341.140000001</v>
      </c>
      <c r="H101" s="296">
        <v>863</v>
      </c>
    </row>
    <row r="102" spans="1:8" x14ac:dyDescent="0.2">
      <c r="A102" s="290"/>
      <c r="B102" s="290" t="s">
        <v>683</v>
      </c>
      <c r="C102" s="291">
        <v>21702641.57</v>
      </c>
      <c r="D102" s="296">
        <v>545</v>
      </c>
      <c r="E102" s="293">
        <f t="shared" si="2"/>
        <v>0</v>
      </c>
      <c r="F102" s="294">
        <f t="shared" si="2"/>
        <v>0</v>
      </c>
      <c r="G102" s="291">
        <v>21702641.57</v>
      </c>
      <c r="H102" s="296">
        <v>545</v>
      </c>
    </row>
    <row r="103" spans="1:8" ht="12" customHeight="1" x14ac:dyDescent="0.2">
      <c r="A103" s="282" t="s">
        <v>658</v>
      </c>
      <c r="B103" s="283" t="s">
        <v>659</v>
      </c>
      <c r="C103" s="283"/>
      <c r="D103" s="283"/>
      <c r="E103" s="283"/>
      <c r="F103" s="283"/>
      <c r="G103" s="283"/>
      <c r="H103" s="283"/>
    </row>
    <row r="104" spans="1:8" x14ac:dyDescent="0.2">
      <c r="A104" s="284"/>
      <c r="B104" s="285" t="s">
        <v>671</v>
      </c>
      <c r="C104" s="286">
        <v>847222051.33000004</v>
      </c>
      <c r="D104" s="287">
        <v>14240</v>
      </c>
      <c r="E104" s="288">
        <f t="shared" si="2"/>
        <v>0</v>
      </c>
      <c r="F104" s="289">
        <f t="shared" si="2"/>
        <v>-512</v>
      </c>
      <c r="G104" s="286">
        <v>847222051.33000004</v>
      </c>
      <c r="H104" s="287">
        <v>13728</v>
      </c>
    </row>
    <row r="105" spans="1:8" x14ac:dyDescent="0.2">
      <c r="A105" s="290"/>
      <c r="B105" s="290" t="s">
        <v>672</v>
      </c>
      <c r="C105" s="291">
        <v>72473528</v>
      </c>
      <c r="D105" s="292">
        <v>1184</v>
      </c>
      <c r="E105" s="293">
        <f t="shared" si="2"/>
        <v>0</v>
      </c>
      <c r="F105" s="294">
        <f t="shared" si="2"/>
        <v>0</v>
      </c>
      <c r="G105" s="291">
        <v>72473528</v>
      </c>
      <c r="H105" s="292">
        <v>1184</v>
      </c>
    </row>
    <row r="106" spans="1:8" x14ac:dyDescent="0.2">
      <c r="A106" s="290"/>
      <c r="B106" s="290" t="s">
        <v>673</v>
      </c>
      <c r="C106" s="291">
        <v>69310601.480000004</v>
      </c>
      <c r="D106" s="292">
        <v>1184</v>
      </c>
      <c r="E106" s="293">
        <f t="shared" si="2"/>
        <v>0</v>
      </c>
      <c r="F106" s="294">
        <f t="shared" si="2"/>
        <v>0</v>
      </c>
      <c r="G106" s="291">
        <v>69310601.480000004</v>
      </c>
      <c r="H106" s="292">
        <v>1184</v>
      </c>
    </row>
    <row r="107" spans="1:8" x14ac:dyDescent="0.2">
      <c r="A107" s="290"/>
      <c r="B107" s="290" t="s">
        <v>674</v>
      </c>
      <c r="C107" s="291">
        <v>69310601.480000004</v>
      </c>
      <c r="D107" s="292">
        <v>1184</v>
      </c>
      <c r="E107" s="293">
        <f t="shared" si="2"/>
        <v>0</v>
      </c>
      <c r="F107" s="294">
        <f t="shared" si="2"/>
        <v>0</v>
      </c>
      <c r="G107" s="291">
        <v>69310601.480000004</v>
      </c>
      <c r="H107" s="292">
        <v>1184</v>
      </c>
    </row>
    <row r="108" spans="1:8" x14ac:dyDescent="0.2">
      <c r="A108" s="290"/>
      <c r="B108" s="290" t="s">
        <v>675</v>
      </c>
      <c r="C108" s="291">
        <v>69310601.480000004</v>
      </c>
      <c r="D108" s="292">
        <v>1184</v>
      </c>
      <c r="E108" s="293">
        <f t="shared" si="2"/>
        <v>0</v>
      </c>
      <c r="F108" s="294">
        <f t="shared" si="2"/>
        <v>0</v>
      </c>
      <c r="G108" s="291">
        <v>69310601.480000004</v>
      </c>
      <c r="H108" s="292">
        <v>1184</v>
      </c>
    </row>
    <row r="109" spans="1:8" x14ac:dyDescent="0.2">
      <c r="A109" s="290"/>
      <c r="B109" s="290" t="s">
        <v>676</v>
      </c>
      <c r="C109" s="291">
        <v>69310601.480000004</v>
      </c>
      <c r="D109" s="292">
        <v>1184</v>
      </c>
      <c r="E109" s="293">
        <f t="shared" si="2"/>
        <v>0</v>
      </c>
      <c r="F109" s="294">
        <f t="shared" si="2"/>
        <v>0</v>
      </c>
      <c r="G109" s="291">
        <v>69310601.480000004</v>
      </c>
      <c r="H109" s="292">
        <v>1184</v>
      </c>
    </row>
    <row r="110" spans="1:8" x14ac:dyDescent="0.2">
      <c r="A110" s="290"/>
      <c r="B110" s="290" t="s">
        <v>677</v>
      </c>
      <c r="C110" s="291">
        <v>69310601.480000004</v>
      </c>
      <c r="D110" s="292">
        <v>1184</v>
      </c>
      <c r="E110" s="293">
        <f t="shared" si="2"/>
        <v>0</v>
      </c>
      <c r="F110" s="294">
        <f t="shared" si="2"/>
        <v>0</v>
      </c>
      <c r="G110" s="291">
        <v>69310601.480000004</v>
      </c>
      <c r="H110" s="292">
        <v>1184</v>
      </c>
    </row>
    <row r="111" spans="1:8" x14ac:dyDescent="0.2">
      <c r="A111" s="290"/>
      <c r="B111" s="290" t="s">
        <v>678</v>
      </c>
      <c r="C111" s="291">
        <v>69310601.480000004</v>
      </c>
      <c r="D111" s="292">
        <v>1184</v>
      </c>
      <c r="E111" s="293">
        <f t="shared" si="2"/>
        <v>0</v>
      </c>
      <c r="F111" s="294">
        <f t="shared" si="2"/>
        <v>0</v>
      </c>
      <c r="G111" s="291">
        <v>69310601.480000004</v>
      </c>
      <c r="H111" s="292">
        <v>1184</v>
      </c>
    </row>
    <row r="112" spans="1:8" x14ac:dyDescent="0.2">
      <c r="A112" s="290"/>
      <c r="B112" s="290" t="s">
        <v>679</v>
      </c>
      <c r="C112" s="291">
        <v>73740954.939999998</v>
      </c>
      <c r="D112" s="292">
        <v>1214</v>
      </c>
      <c r="E112" s="293">
        <f t="shared" si="2"/>
        <v>0</v>
      </c>
      <c r="F112" s="294">
        <f t="shared" si="2"/>
        <v>0</v>
      </c>
      <c r="G112" s="291">
        <v>73740954.939999998</v>
      </c>
      <c r="H112" s="292">
        <v>1214</v>
      </c>
    </row>
    <row r="113" spans="1:8" x14ac:dyDescent="0.2">
      <c r="A113" s="290"/>
      <c r="B113" s="290" t="s">
        <v>680</v>
      </c>
      <c r="C113" s="291">
        <v>69310601.480000004</v>
      </c>
      <c r="D113" s="292">
        <v>1184</v>
      </c>
      <c r="E113" s="293">
        <f t="shared" si="2"/>
        <v>1</v>
      </c>
      <c r="F113" s="294">
        <f t="shared" si="2"/>
        <v>-185</v>
      </c>
      <c r="G113" s="291">
        <v>69310602.480000004</v>
      </c>
      <c r="H113" s="296">
        <v>999</v>
      </c>
    </row>
    <row r="114" spans="1:8" x14ac:dyDescent="0.2">
      <c r="A114" s="290"/>
      <c r="B114" s="290" t="s">
        <v>681</v>
      </c>
      <c r="C114" s="291">
        <v>77089693.829999998</v>
      </c>
      <c r="D114" s="292">
        <v>1184</v>
      </c>
      <c r="E114" s="293">
        <f t="shared" si="2"/>
        <v>-3</v>
      </c>
      <c r="F114" s="294">
        <f t="shared" si="2"/>
        <v>-165</v>
      </c>
      <c r="G114" s="291">
        <v>77089690.829999998</v>
      </c>
      <c r="H114" s="292">
        <v>1019</v>
      </c>
    </row>
    <row r="115" spans="1:8" x14ac:dyDescent="0.2">
      <c r="A115" s="290"/>
      <c r="B115" s="290" t="s">
        <v>682</v>
      </c>
      <c r="C115" s="291">
        <v>69310601.480000004</v>
      </c>
      <c r="D115" s="292">
        <v>1184</v>
      </c>
      <c r="E115" s="293">
        <f t="shared" si="2"/>
        <v>2</v>
      </c>
      <c r="F115" s="294">
        <f t="shared" si="2"/>
        <v>-162</v>
      </c>
      <c r="G115" s="291">
        <v>69310603.480000004</v>
      </c>
      <c r="H115" s="292">
        <v>1022</v>
      </c>
    </row>
    <row r="116" spans="1:8" x14ac:dyDescent="0.2">
      <c r="A116" s="290"/>
      <c r="B116" s="290" t="s">
        <v>683</v>
      </c>
      <c r="C116" s="291">
        <v>69433062.719999999</v>
      </c>
      <c r="D116" s="292">
        <v>1186</v>
      </c>
      <c r="E116" s="293">
        <f t="shared" si="2"/>
        <v>0</v>
      </c>
      <c r="F116" s="294">
        <f t="shared" si="2"/>
        <v>0</v>
      </c>
      <c r="G116" s="291">
        <v>69433062.719999999</v>
      </c>
      <c r="H116" s="292">
        <v>1186</v>
      </c>
    </row>
    <row r="117" spans="1:8" ht="12" customHeight="1" x14ac:dyDescent="0.2">
      <c r="A117" s="282" t="s">
        <v>136</v>
      </c>
      <c r="B117" s="283" t="s">
        <v>137</v>
      </c>
      <c r="C117" s="283"/>
      <c r="D117" s="283"/>
      <c r="E117" s="283"/>
      <c r="F117" s="283"/>
      <c r="G117" s="283"/>
      <c r="H117" s="283"/>
    </row>
    <row r="118" spans="1:8" x14ac:dyDescent="0.2">
      <c r="A118" s="284"/>
      <c r="B118" s="285" t="s">
        <v>671</v>
      </c>
      <c r="C118" s="286">
        <v>736851190.12</v>
      </c>
      <c r="D118" s="287">
        <v>14121</v>
      </c>
      <c r="E118" s="288">
        <f t="shared" si="2"/>
        <v>2859154.0900000334</v>
      </c>
      <c r="F118" s="289">
        <f t="shared" si="2"/>
        <v>-1007</v>
      </c>
      <c r="G118" s="286">
        <v>739710344.21000004</v>
      </c>
      <c r="H118" s="287">
        <v>13114</v>
      </c>
    </row>
    <row r="119" spans="1:8" x14ac:dyDescent="0.2">
      <c r="A119" s="290"/>
      <c r="B119" s="290" t="s">
        <v>672</v>
      </c>
      <c r="C119" s="291">
        <v>60361007.460000001</v>
      </c>
      <c r="D119" s="292">
        <v>1186</v>
      </c>
      <c r="E119" s="293">
        <f t="shared" si="2"/>
        <v>0</v>
      </c>
      <c r="F119" s="294">
        <f t="shared" si="2"/>
        <v>0</v>
      </c>
      <c r="G119" s="291">
        <v>60361007.460000001</v>
      </c>
      <c r="H119" s="292">
        <v>1186</v>
      </c>
    </row>
    <row r="120" spans="1:8" x14ac:dyDescent="0.2">
      <c r="A120" s="290"/>
      <c r="B120" s="290" t="s">
        <v>673</v>
      </c>
      <c r="C120" s="291">
        <v>58932536.82</v>
      </c>
      <c r="D120" s="292">
        <v>1166</v>
      </c>
      <c r="E120" s="293">
        <f t="shared" si="2"/>
        <v>0</v>
      </c>
      <c r="F120" s="294">
        <f t="shared" si="2"/>
        <v>0</v>
      </c>
      <c r="G120" s="291">
        <v>58932536.82</v>
      </c>
      <c r="H120" s="292">
        <v>1166</v>
      </c>
    </row>
    <row r="121" spans="1:8" x14ac:dyDescent="0.2">
      <c r="A121" s="290"/>
      <c r="B121" s="290" t="s">
        <v>674</v>
      </c>
      <c r="C121" s="291">
        <v>67018500.659999996</v>
      </c>
      <c r="D121" s="292">
        <v>1166</v>
      </c>
      <c r="E121" s="293">
        <f t="shared" si="2"/>
        <v>0</v>
      </c>
      <c r="F121" s="294">
        <f t="shared" si="2"/>
        <v>0</v>
      </c>
      <c r="G121" s="291">
        <v>67018500.659999996</v>
      </c>
      <c r="H121" s="292">
        <v>1166</v>
      </c>
    </row>
    <row r="122" spans="1:8" x14ac:dyDescent="0.2">
      <c r="A122" s="290"/>
      <c r="B122" s="290" t="s">
        <v>675</v>
      </c>
      <c r="C122" s="291">
        <v>61546629.18</v>
      </c>
      <c r="D122" s="292">
        <v>1166</v>
      </c>
      <c r="E122" s="293">
        <f t="shared" si="2"/>
        <v>0</v>
      </c>
      <c r="F122" s="294">
        <f t="shared" si="2"/>
        <v>0</v>
      </c>
      <c r="G122" s="291">
        <v>61546629.18</v>
      </c>
      <c r="H122" s="292">
        <v>1166</v>
      </c>
    </row>
    <row r="123" spans="1:8" x14ac:dyDescent="0.2">
      <c r="A123" s="290"/>
      <c r="B123" s="290" t="s">
        <v>676</v>
      </c>
      <c r="C123" s="291">
        <v>69044861.379999995</v>
      </c>
      <c r="D123" s="292">
        <v>1411</v>
      </c>
      <c r="E123" s="293">
        <f t="shared" si="2"/>
        <v>0</v>
      </c>
      <c r="F123" s="294">
        <f t="shared" si="2"/>
        <v>0</v>
      </c>
      <c r="G123" s="291">
        <v>69044861.379999995</v>
      </c>
      <c r="H123" s="292">
        <v>1411</v>
      </c>
    </row>
    <row r="124" spans="1:8" x14ac:dyDescent="0.2">
      <c r="A124" s="290"/>
      <c r="B124" s="290" t="s">
        <v>677</v>
      </c>
      <c r="C124" s="291">
        <v>57044861.380000003</v>
      </c>
      <c r="D124" s="292">
        <v>1166</v>
      </c>
      <c r="E124" s="293">
        <f t="shared" si="2"/>
        <v>0</v>
      </c>
      <c r="F124" s="294">
        <f t="shared" si="2"/>
        <v>0</v>
      </c>
      <c r="G124" s="291">
        <v>57044861.380000003</v>
      </c>
      <c r="H124" s="292">
        <v>1166</v>
      </c>
    </row>
    <row r="125" spans="1:8" x14ac:dyDescent="0.2">
      <c r="A125" s="290"/>
      <c r="B125" s="290" t="s">
        <v>678</v>
      </c>
      <c r="C125" s="291">
        <v>57044861.380000003</v>
      </c>
      <c r="D125" s="292">
        <v>1166</v>
      </c>
      <c r="E125" s="293">
        <f t="shared" si="2"/>
        <v>0</v>
      </c>
      <c r="F125" s="294">
        <f t="shared" si="2"/>
        <v>0</v>
      </c>
      <c r="G125" s="291">
        <v>57044861.380000003</v>
      </c>
      <c r="H125" s="292">
        <v>1166</v>
      </c>
    </row>
    <row r="126" spans="1:8" x14ac:dyDescent="0.2">
      <c r="A126" s="290"/>
      <c r="B126" s="290" t="s">
        <v>679</v>
      </c>
      <c r="C126" s="291">
        <v>69210003.030000001</v>
      </c>
      <c r="D126" s="292">
        <v>1204</v>
      </c>
      <c r="E126" s="293">
        <f t="shared" si="2"/>
        <v>0</v>
      </c>
      <c r="F126" s="294">
        <f t="shared" si="2"/>
        <v>0</v>
      </c>
      <c r="G126" s="291">
        <v>69210003.030000001</v>
      </c>
      <c r="H126" s="292">
        <v>1204</v>
      </c>
    </row>
    <row r="127" spans="1:8" x14ac:dyDescent="0.2">
      <c r="A127" s="290"/>
      <c r="B127" s="290" t="s">
        <v>680</v>
      </c>
      <c r="C127" s="291">
        <v>77055352.200000003</v>
      </c>
      <c r="D127" s="292">
        <v>1228</v>
      </c>
      <c r="E127" s="293">
        <f t="shared" si="2"/>
        <v>-3</v>
      </c>
      <c r="F127" s="294">
        <f t="shared" si="2"/>
        <v>-388</v>
      </c>
      <c r="G127" s="291">
        <v>77055349.200000003</v>
      </c>
      <c r="H127" s="296">
        <v>840</v>
      </c>
    </row>
    <row r="128" spans="1:8" x14ac:dyDescent="0.2">
      <c r="A128" s="290"/>
      <c r="B128" s="290" t="s">
        <v>681</v>
      </c>
      <c r="C128" s="291">
        <v>53044861.380000003</v>
      </c>
      <c r="D128" s="292">
        <v>1086</v>
      </c>
      <c r="E128" s="293">
        <f t="shared" si="2"/>
        <v>-3</v>
      </c>
      <c r="F128" s="294">
        <f t="shared" si="2"/>
        <v>-252</v>
      </c>
      <c r="G128" s="291">
        <v>53044858.380000003</v>
      </c>
      <c r="H128" s="296">
        <v>834</v>
      </c>
    </row>
    <row r="129" spans="1:8" x14ac:dyDescent="0.2">
      <c r="A129" s="290"/>
      <c r="B129" s="290" t="s">
        <v>682</v>
      </c>
      <c r="C129" s="291">
        <v>53044861.380000003</v>
      </c>
      <c r="D129" s="292">
        <v>1085</v>
      </c>
      <c r="E129" s="293">
        <f t="shared" si="2"/>
        <v>2859160.0899999961</v>
      </c>
      <c r="F129" s="294">
        <f t="shared" si="2"/>
        <v>-367</v>
      </c>
      <c r="G129" s="291">
        <v>55904021.469999999</v>
      </c>
      <c r="H129" s="296">
        <v>718</v>
      </c>
    </row>
    <row r="130" spans="1:8" x14ac:dyDescent="0.2">
      <c r="A130" s="290"/>
      <c r="B130" s="290" t="s">
        <v>683</v>
      </c>
      <c r="C130" s="291">
        <v>53502853.869999997</v>
      </c>
      <c r="D130" s="292">
        <v>1091</v>
      </c>
      <c r="E130" s="293">
        <f t="shared" si="2"/>
        <v>0</v>
      </c>
      <c r="F130" s="294">
        <f t="shared" si="2"/>
        <v>0</v>
      </c>
      <c r="G130" s="291">
        <v>53502853.869999997</v>
      </c>
      <c r="H130" s="292">
        <v>1091</v>
      </c>
    </row>
    <row r="131" spans="1:8" ht="12" customHeight="1" x14ac:dyDescent="0.2">
      <c r="A131" s="282" t="s">
        <v>14</v>
      </c>
      <c r="B131" s="283" t="s">
        <v>15</v>
      </c>
      <c r="C131" s="283"/>
      <c r="D131" s="283"/>
      <c r="E131" s="283"/>
      <c r="F131" s="283"/>
      <c r="G131" s="283"/>
      <c r="H131" s="283"/>
    </row>
    <row r="132" spans="1:8" x14ac:dyDescent="0.2">
      <c r="A132" s="284"/>
      <c r="B132" s="285" t="s">
        <v>671</v>
      </c>
      <c r="C132" s="286">
        <v>127156291.29000001</v>
      </c>
      <c r="D132" s="287">
        <v>3721</v>
      </c>
      <c r="E132" s="288">
        <f t="shared" si="2"/>
        <v>0</v>
      </c>
      <c r="F132" s="289">
        <f t="shared" si="2"/>
        <v>50</v>
      </c>
      <c r="G132" s="286">
        <v>127156291.29000001</v>
      </c>
      <c r="H132" s="287">
        <v>3771</v>
      </c>
    </row>
    <row r="133" spans="1:8" x14ac:dyDescent="0.2">
      <c r="A133" s="290"/>
      <c r="B133" s="290" t="s">
        <v>672</v>
      </c>
      <c r="C133" s="291">
        <v>6103377.4900000002</v>
      </c>
      <c r="D133" s="296">
        <v>169</v>
      </c>
      <c r="E133" s="293">
        <f t="shared" si="2"/>
        <v>0</v>
      </c>
      <c r="F133" s="294">
        <f t="shared" si="2"/>
        <v>0</v>
      </c>
      <c r="G133" s="291">
        <v>6103377.4900000002</v>
      </c>
      <c r="H133" s="296">
        <v>169</v>
      </c>
    </row>
    <row r="134" spans="1:8" x14ac:dyDescent="0.2">
      <c r="A134" s="290"/>
      <c r="B134" s="290" t="s">
        <v>673</v>
      </c>
      <c r="C134" s="291">
        <v>10980704.08</v>
      </c>
      <c r="D134" s="296">
        <v>305</v>
      </c>
      <c r="E134" s="293">
        <f t="shared" si="2"/>
        <v>0</v>
      </c>
      <c r="F134" s="294">
        <f t="shared" si="2"/>
        <v>0</v>
      </c>
      <c r="G134" s="291">
        <v>10980704.08</v>
      </c>
      <c r="H134" s="296">
        <v>305</v>
      </c>
    </row>
    <row r="135" spans="1:8" x14ac:dyDescent="0.2">
      <c r="A135" s="290"/>
      <c r="B135" s="290" t="s">
        <v>674</v>
      </c>
      <c r="C135" s="291">
        <v>10377288.630000001</v>
      </c>
      <c r="D135" s="296">
        <v>319</v>
      </c>
      <c r="E135" s="293">
        <f t="shared" si="2"/>
        <v>0</v>
      </c>
      <c r="F135" s="294">
        <f t="shared" si="2"/>
        <v>0</v>
      </c>
      <c r="G135" s="291">
        <v>10377288.630000001</v>
      </c>
      <c r="H135" s="296">
        <v>319</v>
      </c>
    </row>
    <row r="136" spans="1:8" x14ac:dyDescent="0.2">
      <c r="A136" s="290"/>
      <c r="B136" s="290" t="s">
        <v>675</v>
      </c>
      <c r="C136" s="291">
        <v>12200349.800000001</v>
      </c>
      <c r="D136" s="296">
        <v>328</v>
      </c>
      <c r="E136" s="293">
        <f t="shared" si="2"/>
        <v>0</v>
      </c>
      <c r="F136" s="294">
        <f t="shared" si="2"/>
        <v>0</v>
      </c>
      <c r="G136" s="291">
        <v>12200349.800000001</v>
      </c>
      <c r="H136" s="296">
        <v>328</v>
      </c>
    </row>
    <row r="137" spans="1:8" x14ac:dyDescent="0.2">
      <c r="A137" s="290"/>
      <c r="B137" s="290" t="s">
        <v>676</v>
      </c>
      <c r="C137" s="291">
        <v>10897926.199999999</v>
      </c>
      <c r="D137" s="296">
        <v>324</v>
      </c>
      <c r="E137" s="293">
        <f t="shared" si="2"/>
        <v>0</v>
      </c>
      <c r="F137" s="294">
        <f t="shared" si="2"/>
        <v>0</v>
      </c>
      <c r="G137" s="291">
        <v>10897926.199999999</v>
      </c>
      <c r="H137" s="296">
        <v>324</v>
      </c>
    </row>
    <row r="138" spans="1:8" x14ac:dyDescent="0.2">
      <c r="A138" s="290"/>
      <c r="B138" s="290" t="s">
        <v>677</v>
      </c>
      <c r="C138" s="291">
        <v>10897926.199999999</v>
      </c>
      <c r="D138" s="296">
        <v>324</v>
      </c>
      <c r="E138" s="293">
        <f t="shared" si="2"/>
        <v>0</v>
      </c>
      <c r="F138" s="294">
        <f t="shared" si="2"/>
        <v>0</v>
      </c>
      <c r="G138" s="291">
        <v>10897926.199999999</v>
      </c>
      <c r="H138" s="296">
        <v>324</v>
      </c>
    </row>
    <row r="139" spans="1:8" x14ac:dyDescent="0.2">
      <c r="A139" s="290"/>
      <c r="B139" s="290" t="s">
        <v>678</v>
      </c>
      <c r="C139" s="291">
        <v>10897926.199999999</v>
      </c>
      <c r="D139" s="296">
        <v>324</v>
      </c>
      <c r="E139" s="293">
        <f t="shared" si="2"/>
        <v>0</v>
      </c>
      <c r="F139" s="294">
        <f t="shared" si="2"/>
        <v>0</v>
      </c>
      <c r="G139" s="291">
        <v>10897926.199999999</v>
      </c>
      <c r="H139" s="296">
        <v>324</v>
      </c>
    </row>
    <row r="140" spans="1:8" x14ac:dyDescent="0.2">
      <c r="A140" s="290"/>
      <c r="B140" s="290" t="s">
        <v>679</v>
      </c>
      <c r="C140" s="291">
        <v>10897926.199999999</v>
      </c>
      <c r="D140" s="296">
        <v>324</v>
      </c>
      <c r="E140" s="293">
        <f t="shared" si="2"/>
        <v>0</v>
      </c>
      <c r="F140" s="294">
        <f t="shared" si="2"/>
        <v>0</v>
      </c>
      <c r="G140" s="291">
        <v>10897926.199999999</v>
      </c>
      <c r="H140" s="296">
        <v>324</v>
      </c>
    </row>
    <row r="141" spans="1:8" x14ac:dyDescent="0.2">
      <c r="A141" s="290"/>
      <c r="B141" s="290" t="s">
        <v>680</v>
      </c>
      <c r="C141" s="291">
        <v>10897926.199999999</v>
      </c>
      <c r="D141" s="296">
        <v>324</v>
      </c>
      <c r="E141" s="293">
        <f t="shared" si="2"/>
        <v>0</v>
      </c>
      <c r="F141" s="294">
        <f t="shared" si="2"/>
        <v>0</v>
      </c>
      <c r="G141" s="291">
        <v>10897926.199999999</v>
      </c>
      <c r="H141" s="296">
        <v>324</v>
      </c>
    </row>
    <row r="142" spans="1:8" x14ac:dyDescent="0.2">
      <c r="A142" s="290"/>
      <c r="B142" s="290" t="s">
        <v>681</v>
      </c>
      <c r="C142" s="291">
        <v>10897926.199999999</v>
      </c>
      <c r="D142" s="296">
        <v>324</v>
      </c>
      <c r="E142" s="293">
        <f t="shared" si="2"/>
        <v>0</v>
      </c>
      <c r="F142" s="294">
        <f t="shared" si="2"/>
        <v>0</v>
      </c>
      <c r="G142" s="291">
        <v>10897926.199999999</v>
      </c>
      <c r="H142" s="296">
        <v>324</v>
      </c>
    </row>
    <row r="143" spans="1:8" x14ac:dyDescent="0.2">
      <c r="A143" s="290"/>
      <c r="B143" s="290" t="s">
        <v>682</v>
      </c>
      <c r="C143" s="291">
        <v>10897926.199999999</v>
      </c>
      <c r="D143" s="296">
        <v>324</v>
      </c>
      <c r="E143" s="293">
        <f t="shared" si="2"/>
        <v>0</v>
      </c>
      <c r="F143" s="294">
        <f t="shared" si="2"/>
        <v>50</v>
      </c>
      <c r="G143" s="291">
        <v>10897926.199999999</v>
      </c>
      <c r="H143" s="296">
        <v>374</v>
      </c>
    </row>
    <row r="144" spans="1:8" x14ac:dyDescent="0.2">
      <c r="A144" s="290"/>
      <c r="B144" s="290" t="s">
        <v>683</v>
      </c>
      <c r="C144" s="291">
        <v>11209087.890000001</v>
      </c>
      <c r="D144" s="296">
        <v>332</v>
      </c>
      <c r="E144" s="293">
        <f t="shared" si="2"/>
        <v>0</v>
      </c>
      <c r="F144" s="294">
        <f t="shared" si="2"/>
        <v>0</v>
      </c>
      <c r="G144" s="291">
        <v>11209087.890000001</v>
      </c>
      <c r="H144" s="296">
        <v>332</v>
      </c>
    </row>
    <row r="145" spans="1:8" ht="12" customHeight="1" x14ac:dyDescent="0.2">
      <c r="A145" s="282" t="s">
        <v>130</v>
      </c>
      <c r="B145" s="283" t="s">
        <v>665</v>
      </c>
      <c r="C145" s="283"/>
      <c r="D145" s="283"/>
      <c r="E145" s="283"/>
      <c r="F145" s="283"/>
      <c r="G145" s="283"/>
      <c r="H145" s="283"/>
    </row>
    <row r="146" spans="1:8" x14ac:dyDescent="0.2">
      <c r="A146" s="284"/>
      <c r="B146" s="285" t="s">
        <v>671</v>
      </c>
      <c r="C146" s="286">
        <v>620007986.51999998</v>
      </c>
      <c r="D146" s="287">
        <v>13856</v>
      </c>
      <c r="E146" s="288">
        <f t="shared" si="2"/>
        <v>0</v>
      </c>
      <c r="F146" s="289">
        <f t="shared" si="2"/>
        <v>-648</v>
      </c>
      <c r="G146" s="286">
        <v>620007986.51999998</v>
      </c>
      <c r="H146" s="287">
        <v>13208</v>
      </c>
    </row>
    <row r="147" spans="1:8" x14ac:dyDescent="0.2">
      <c r="A147" s="290"/>
      <c r="B147" s="290" t="s">
        <v>672</v>
      </c>
      <c r="C147" s="291">
        <v>56913154.32</v>
      </c>
      <c r="D147" s="292">
        <v>1221</v>
      </c>
      <c r="E147" s="293">
        <f t="shared" si="2"/>
        <v>0</v>
      </c>
      <c r="F147" s="294">
        <f t="shared" si="2"/>
        <v>0</v>
      </c>
      <c r="G147" s="291">
        <v>56913154.32</v>
      </c>
      <c r="H147" s="292">
        <v>1221</v>
      </c>
    </row>
    <row r="148" spans="1:8" x14ac:dyDescent="0.2">
      <c r="A148" s="290"/>
      <c r="B148" s="290" t="s">
        <v>673</v>
      </c>
      <c r="C148" s="291">
        <v>54428654.359999999</v>
      </c>
      <c r="D148" s="292">
        <v>1221</v>
      </c>
      <c r="E148" s="293">
        <f t="shared" si="2"/>
        <v>0</v>
      </c>
      <c r="F148" s="294">
        <f t="shared" si="2"/>
        <v>0</v>
      </c>
      <c r="G148" s="291">
        <v>54428654.359999999</v>
      </c>
      <c r="H148" s="292">
        <v>1221</v>
      </c>
    </row>
    <row r="149" spans="1:8" x14ac:dyDescent="0.2">
      <c r="A149" s="290"/>
      <c r="B149" s="290" t="s">
        <v>674</v>
      </c>
      <c r="C149" s="291">
        <v>54428654.359999999</v>
      </c>
      <c r="D149" s="292">
        <v>1221</v>
      </c>
      <c r="E149" s="293">
        <f t="shared" si="2"/>
        <v>0</v>
      </c>
      <c r="F149" s="294">
        <f t="shared" si="2"/>
        <v>0</v>
      </c>
      <c r="G149" s="291">
        <v>54428654.359999999</v>
      </c>
      <c r="H149" s="292">
        <v>1221</v>
      </c>
    </row>
    <row r="150" spans="1:8" x14ac:dyDescent="0.2">
      <c r="A150" s="290"/>
      <c r="B150" s="290" t="s">
        <v>675</v>
      </c>
      <c r="C150" s="291">
        <v>54428654.359999999</v>
      </c>
      <c r="D150" s="292">
        <v>1221</v>
      </c>
      <c r="E150" s="293">
        <f t="shared" si="2"/>
        <v>0</v>
      </c>
      <c r="F150" s="294">
        <f t="shared" si="2"/>
        <v>0</v>
      </c>
      <c r="G150" s="291">
        <v>54428654.359999999</v>
      </c>
      <c r="H150" s="292">
        <v>1221</v>
      </c>
    </row>
    <row r="151" spans="1:8" x14ac:dyDescent="0.2">
      <c r="A151" s="290"/>
      <c r="B151" s="290" t="s">
        <v>676</v>
      </c>
      <c r="C151" s="291">
        <v>54428654.359999999</v>
      </c>
      <c r="D151" s="292">
        <v>1221</v>
      </c>
      <c r="E151" s="293">
        <f t="shared" si="2"/>
        <v>0</v>
      </c>
      <c r="F151" s="294">
        <f t="shared" si="2"/>
        <v>0</v>
      </c>
      <c r="G151" s="291">
        <v>54428654.359999999</v>
      </c>
      <c r="H151" s="292">
        <v>1221</v>
      </c>
    </row>
    <row r="152" spans="1:8" x14ac:dyDescent="0.2">
      <c r="A152" s="290"/>
      <c r="B152" s="290" t="s">
        <v>677</v>
      </c>
      <c r="C152" s="291">
        <v>54428654.359999999</v>
      </c>
      <c r="D152" s="292">
        <v>1221</v>
      </c>
      <c r="E152" s="293">
        <f t="shared" si="2"/>
        <v>0</v>
      </c>
      <c r="F152" s="294">
        <f t="shared" si="2"/>
        <v>0</v>
      </c>
      <c r="G152" s="291">
        <v>54428654.359999999</v>
      </c>
      <c r="H152" s="292">
        <v>1221</v>
      </c>
    </row>
    <row r="153" spans="1:8" x14ac:dyDescent="0.2">
      <c r="A153" s="290"/>
      <c r="B153" s="290" t="s">
        <v>678</v>
      </c>
      <c r="C153" s="291">
        <v>38105482.960000001</v>
      </c>
      <c r="D153" s="296">
        <v>831</v>
      </c>
      <c r="E153" s="293">
        <f t="shared" ref="E153:F212" si="3">G153-C153</f>
        <v>0</v>
      </c>
      <c r="F153" s="294">
        <f t="shared" si="3"/>
        <v>0</v>
      </c>
      <c r="G153" s="291">
        <v>38105482.960000001</v>
      </c>
      <c r="H153" s="296">
        <v>831</v>
      </c>
    </row>
    <row r="154" spans="1:8" x14ac:dyDescent="0.2">
      <c r="A154" s="290"/>
      <c r="B154" s="290" t="s">
        <v>679</v>
      </c>
      <c r="C154" s="291">
        <v>34851825.759999998</v>
      </c>
      <c r="D154" s="296">
        <v>809</v>
      </c>
      <c r="E154" s="293">
        <f t="shared" si="3"/>
        <v>0</v>
      </c>
      <c r="F154" s="294">
        <f t="shared" si="3"/>
        <v>0</v>
      </c>
      <c r="G154" s="291">
        <v>34851825.759999998</v>
      </c>
      <c r="H154" s="296">
        <v>809</v>
      </c>
    </row>
    <row r="155" spans="1:8" x14ac:dyDescent="0.2">
      <c r="A155" s="290"/>
      <c r="B155" s="290" t="s">
        <v>680</v>
      </c>
      <c r="C155" s="291">
        <v>54428654.359999999</v>
      </c>
      <c r="D155" s="292">
        <v>1221</v>
      </c>
      <c r="E155" s="293">
        <f t="shared" si="3"/>
        <v>-4</v>
      </c>
      <c r="F155" s="294">
        <f t="shared" si="3"/>
        <v>-216</v>
      </c>
      <c r="G155" s="291">
        <v>54428650.359999999</v>
      </c>
      <c r="H155" s="292">
        <v>1005</v>
      </c>
    </row>
    <row r="156" spans="1:8" x14ac:dyDescent="0.2">
      <c r="A156" s="290"/>
      <c r="B156" s="290" t="s">
        <v>681</v>
      </c>
      <c r="C156" s="291">
        <v>54428654.359999999</v>
      </c>
      <c r="D156" s="292">
        <v>1221</v>
      </c>
      <c r="E156" s="293">
        <f t="shared" si="3"/>
        <v>-3</v>
      </c>
      <c r="F156" s="294">
        <f t="shared" si="3"/>
        <v>-207</v>
      </c>
      <c r="G156" s="291">
        <v>54428651.359999999</v>
      </c>
      <c r="H156" s="292">
        <v>1014</v>
      </c>
    </row>
    <row r="157" spans="1:8" x14ac:dyDescent="0.2">
      <c r="A157" s="290"/>
      <c r="B157" s="290" t="s">
        <v>682</v>
      </c>
      <c r="C157" s="291">
        <v>54428654.359999999</v>
      </c>
      <c r="D157" s="292">
        <v>1221</v>
      </c>
      <c r="E157" s="293">
        <f t="shared" si="3"/>
        <v>7</v>
      </c>
      <c r="F157" s="294">
        <f t="shared" si="3"/>
        <v>-225</v>
      </c>
      <c r="G157" s="291">
        <v>54428661.359999999</v>
      </c>
      <c r="H157" s="296">
        <v>996</v>
      </c>
    </row>
    <row r="158" spans="1:8" x14ac:dyDescent="0.2">
      <c r="A158" s="290"/>
      <c r="B158" s="290" t="s">
        <v>683</v>
      </c>
      <c r="C158" s="291">
        <v>54708288.600000001</v>
      </c>
      <c r="D158" s="292">
        <v>1227</v>
      </c>
      <c r="E158" s="293">
        <f t="shared" si="3"/>
        <v>0</v>
      </c>
      <c r="F158" s="294">
        <f t="shared" si="3"/>
        <v>0</v>
      </c>
      <c r="G158" s="291">
        <v>54708288.600000001</v>
      </c>
      <c r="H158" s="292">
        <v>1227</v>
      </c>
    </row>
    <row r="159" spans="1:8" ht="12" customHeight="1" x14ac:dyDescent="0.2">
      <c r="A159" s="282" t="s">
        <v>152</v>
      </c>
      <c r="B159" s="283" t="s">
        <v>153</v>
      </c>
      <c r="C159" s="283"/>
      <c r="D159" s="283"/>
      <c r="E159" s="283"/>
      <c r="F159" s="283"/>
      <c r="G159" s="283"/>
      <c r="H159" s="283"/>
    </row>
    <row r="160" spans="1:8" x14ac:dyDescent="0.2">
      <c r="A160" s="284"/>
      <c r="B160" s="285" t="s">
        <v>671</v>
      </c>
      <c r="C160" s="286">
        <v>729459975.76999998</v>
      </c>
      <c r="D160" s="287">
        <v>14346</v>
      </c>
      <c r="E160" s="288">
        <f t="shared" si="3"/>
        <v>8210866.1000000238</v>
      </c>
      <c r="F160" s="289">
        <f t="shared" si="3"/>
        <v>-782</v>
      </c>
      <c r="G160" s="286">
        <v>737670841.87</v>
      </c>
      <c r="H160" s="287">
        <v>13564</v>
      </c>
    </row>
    <row r="161" spans="1:8" x14ac:dyDescent="0.2">
      <c r="A161" s="290"/>
      <c r="B161" s="290" t="s">
        <v>672</v>
      </c>
      <c r="C161" s="291">
        <v>57252395.079999998</v>
      </c>
      <c r="D161" s="292">
        <v>1189</v>
      </c>
      <c r="E161" s="293">
        <f t="shared" si="3"/>
        <v>0</v>
      </c>
      <c r="F161" s="294">
        <f t="shared" si="3"/>
        <v>0</v>
      </c>
      <c r="G161" s="291">
        <v>57252395.079999998</v>
      </c>
      <c r="H161" s="292">
        <v>1189</v>
      </c>
    </row>
    <row r="162" spans="1:8" x14ac:dyDescent="0.2">
      <c r="A162" s="290"/>
      <c r="B162" s="290" t="s">
        <v>673</v>
      </c>
      <c r="C162" s="291">
        <v>59023116.130000003</v>
      </c>
      <c r="D162" s="292">
        <v>1189</v>
      </c>
      <c r="E162" s="293">
        <f t="shared" si="3"/>
        <v>0</v>
      </c>
      <c r="F162" s="294">
        <f t="shared" si="3"/>
        <v>0</v>
      </c>
      <c r="G162" s="291">
        <v>59023116.130000003</v>
      </c>
      <c r="H162" s="292">
        <v>1189</v>
      </c>
    </row>
    <row r="163" spans="1:8" x14ac:dyDescent="0.2">
      <c r="A163" s="290"/>
      <c r="B163" s="290" t="s">
        <v>674</v>
      </c>
      <c r="C163" s="291">
        <v>64634421.289999999</v>
      </c>
      <c r="D163" s="292">
        <v>1189</v>
      </c>
      <c r="E163" s="293">
        <f t="shared" si="3"/>
        <v>0</v>
      </c>
      <c r="F163" s="294">
        <f t="shared" si="3"/>
        <v>0</v>
      </c>
      <c r="G163" s="291">
        <v>64634421.289999999</v>
      </c>
      <c r="H163" s="292">
        <v>1189</v>
      </c>
    </row>
    <row r="164" spans="1:8" x14ac:dyDescent="0.2">
      <c r="A164" s="290"/>
      <c r="B164" s="290" t="s">
        <v>675</v>
      </c>
      <c r="C164" s="291">
        <v>68474936.5</v>
      </c>
      <c r="D164" s="292">
        <v>1189</v>
      </c>
      <c r="E164" s="293">
        <f t="shared" si="3"/>
        <v>0</v>
      </c>
      <c r="F164" s="294">
        <f t="shared" si="3"/>
        <v>0</v>
      </c>
      <c r="G164" s="291">
        <v>68474936.5</v>
      </c>
      <c r="H164" s="292">
        <v>1189</v>
      </c>
    </row>
    <row r="165" spans="1:8" x14ac:dyDescent="0.2">
      <c r="A165" s="290"/>
      <c r="B165" s="290" t="s">
        <v>676</v>
      </c>
      <c r="C165" s="291">
        <v>65763245.469999999</v>
      </c>
      <c r="D165" s="292">
        <v>1189</v>
      </c>
      <c r="E165" s="293">
        <f t="shared" si="3"/>
        <v>0</v>
      </c>
      <c r="F165" s="294">
        <f t="shared" si="3"/>
        <v>0</v>
      </c>
      <c r="G165" s="291">
        <v>65763245.469999999</v>
      </c>
      <c r="H165" s="292">
        <v>1189</v>
      </c>
    </row>
    <row r="166" spans="1:8" x14ac:dyDescent="0.2">
      <c r="A166" s="290"/>
      <c r="B166" s="290" t="s">
        <v>677</v>
      </c>
      <c r="C166" s="291">
        <v>54752707.840000004</v>
      </c>
      <c r="D166" s="292">
        <v>1189</v>
      </c>
      <c r="E166" s="293">
        <f t="shared" si="3"/>
        <v>0</v>
      </c>
      <c r="F166" s="294">
        <f t="shared" si="3"/>
        <v>0</v>
      </c>
      <c r="G166" s="291">
        <v>54752707.840000004</v>
      </c>
      <c r="H166" s="292">
        <v>1189</v>
      </c>
    </row>
    <row r="167" spans="1:8" x14ac:dyDescent="0.2">
      <c r="A167" s="290"/>
      <c r="B167" s="290" t="s">
        <v>678</v>
      </c>
      <c r="C167" s="291">
        <v>54752707.840000004</v>
      </c>
      <c r="D167" s="292">
        <v>1189</v>
      </c>
      <c r="E167" s="293">
        <f t="shared" si="3"/>
        <v>0</v>
      </c>
      <c r="F167" s="294">
        <f t="shared" si="3"/>
        <v>0</v>
      </c>
      <c r="G167" s="291">
        <v>54752707.840000004</v>
      </c>
      <c r="H167" s="292">
        <v>1189</v>
      </c>
    </row>
    <row r="168" spans="1:8" x14ac:dyDescent="0.2">
      <c r="A168" s="290"/>
      <c r="B168" s="290" t="s">
        <v>679</v>
      </c>
      <c r="C168" s="291">
        <v>69351282.239999995</v>
      </c>
      <c r="D168" s="292">
        <v>1252</v>
      </c>
      <c r="E168" s="293">
        <f t="shared" si="3"/>
        <v>0</v>
      </c>
      <c r="F168" s="294">
        <f t="shared" si="3"/>
        <v>0</v>
      </c>
      <c r="G168" s="291">
        <v>69351282.239999995</v>
      </c>
      <c r="H168" s="292">
        <v>1252</v>
      </c>
    </row>
    <row r="169" spans="1:8" x14ac:dyDescent="0.2">
      <c r="A169" s="290"/>
      <c r="B169" s="290" t="s">
        <v>680</v>
      </c>
      <c r="C169" s="291">
        <v>56383249.049999997</v>
      </c>
      <c r="D169" s="292">
        <v>1196</v>
      </c>
      <c r="E169" s="293">
        <f t="shared" si="3"/>
        <v>-4</v>
      </c>
      <c r="F169" s="294">
        <f t="shared" si="3"/>
        <v>-260</v>
      </c>
      <c r="G169" s="291">
        <v>56383245.049999997</v>
      </c>
      <c r="H169" s="296">
        <v>936</v>
      </c>
    </row>
    <row r="170" spans="1:8" x14ac:dyDescent="0.2">
      <c r="A170" s="290"/>
      <c r="B170" s="290" t="s">
        <v>681</v>
      </c>
      <c r="C170" s="291">
        <v>69181253.019999996</v>
      </c>
      <c r="D170" s="292">
        <v>1189</v>
      </c>
      <c r="E170" s="293">
        <f t="shared" si="3"/>
        <v>-4</v>
      </c>
      <c r="F170" s="294">
        <f t="shared" si="3"/>
        <v>-260</v>
      </c>
      <c r="G170" s="291">
        <v>69181249.019999996</v>
      </c>
      <c r="H170" s="296">
        <v>929</v>
      </c>
    </row>
    <row r="171" spans="1:8" x14ac:dyDescent="0.2">
      <c r="A171" s="290"/>
      <c r="B171" s="290" t="s">
        <v>682</v>
      </c>
      <c r="C171" s="291">
        <v>54752707.840000004</v>
      </c>
      <c r="D171" s="292">
        <v>1189</v>
      </c>
      <c r="E171" s="293">
        <f t="shared" si="3"/>
        <v>8210874.099999994</v>
      </c>
      <c r="F171" s="294">
        <f t="shared" si="3"/>
        <v>-262</v>
      </c>
      <c r="G171" s="291">
        <v>62963581.939999998</v>
      </c>
      <c r="H171" s="296">
        <v>927</v>
      </c>
    </row>
    <row r="172" spans="1:8" x14ac:dyDescent="0.2">
      <c r="A172" s="290"/>
      <c r="B172" s="290" t="s">
        <v>683</v>
      </c>
      <c r="C172" s="291">
        <v>55137953.469999999</v>
      </c>
      <c r="D172" s="292">
        <v>1197</v>
      </c>
      <c r="E172" s="293">
        <f t="shared" si="3"/>
        <v>0</v>
      </c>
      <c r="F172" s="294">
        <f t="shared" si="3"/>
        <v>0</v>
      </c>
      <c r="G172" s="291">
        <v>55137953.469999999</v>
      </c>
      <c r="H172" s="292">
        <v>1197</v>
      </c>
    </row>
    <row r="173" spans="1:8" ht="12" customHeight="1" x14ac:dyDescent="0.2">
      <c r="A173" s="282" t="s">
        <v>16</v>
      </c>
      <c r="B173" s="283" t="s">
        <v>17</v>
      </c>
      <c r="C173" s="283"/>
      <c r="D173" s="283"/>
      <c r="E173" s="283"/>
      <c r="F173" s="283"/>
      <c r="G173" s="283"/>
      <c r="H173" s="283"/>
    </row>
    <row r="174" spans="1:8" x14ac:dyDescent="0.2">
      <c r="A174" s="284"/>
      <c r="B174" s="285" t="s">
        <v>671</v>
      </c>
      <c r="C174" s="286">
        <v>314275726.18000001</v>
      </c>
      <c r="D174" s="287">
        <v>7413</v>
      </c>
      <c r="E174" s="288">
        <f t="shared" si="3"/>
        <v>0</v>
      </c>
      <c r="F174" s="289">
        <f t="shared" si="3"/>
        <v>-465</v>
      </c>
      <c r="G174" s="286">
        <v>314275726.18000001</v>
      </c>
      <c r="H174" s="287">
        <v>6948</v>
      </c>
    </row>
    <row r="175" spans="1:8" x14ac:dyDescent="0.2">
      <c r="A175" s="290"/>
      <c r="B175" s="290" t="s">
        <v>672</v>
      </c>
      <c r="C175" s="291">
        <v>25427206.079999998</v>
      </c>
      <c r="D175" s="296">
        <v>612</v>
      </c>
      <c r="E175" s="293">
        <f t="shared" si="3"/>
        <v>0</v>
      </c>
      <c r="F175" s="294">
        <f t="shared" si="3"/>
        <v>0</v>
      </c>
      <c r="G175" s="291">
        <v>25427206.079999998</v>
      </c>
      <c r="H175" s="296">
        <v>612</v>
      </c>
    </row>
    <row r="176" spans="1:8" x14ac:dyDescent="0.2">
      <c r="A176" s="290"/>
      <c r="B176" s="290" t="s">
        <v>673</v>
      </c>
      <c r="C176" s="291">
        <v>26246841.440000001</v>
      </c>
      <c r="D176" s="296">
        <v>618</v>
      </c>
      <c r="E176" s="293">
        <f t="shared" si="3"/>
        <v>0</v>
      </c>
      <c r="F176" s="294">
        <f t="shared" si="3"/>
        <v>0</v>
      </c>
      <c r="G176" s="291">
        <v>26246841.440000001</v>
      </c>
      <c r="H176" s="296">
        <v>618</v>
      </c>
    </row>
    <row r="177" spans="1:8" x14ac:dyDescent="0.2">
      <c r="A177" s="290"/>
      <c r="B177" s="290" t="s">
        <v>674</v>
      </c>
      <c r="C177" s="291">
        <v>26246841.440000001</v>
      </c>
      <c r="D177" s="296">
        <v>618</v>
      </c>
      <c r="E177" s="293">
        <f t="shared" si="3"/>
        <v>0</v>
      </c>
      <c r="F177" s="294">
        <f t="shared" si="3"/>
        <v>0</v>
      </c>
      <c r="G177" s="291">
        <v>26246841.440000001</v>
      </c>
      <c r="H177" s="296">
        <v>618</v>
      </c>
    </row>
    <row r="178" spans="1:8" x14ac:dyDescent="0.2">
      <c r="A178" s="290"/>
      <c r="B178" s="290" t="s">
        <v>675</v>
      </c>
      <c r="C178" s="291">
        <v>26246841.440000001</v>
      </c>
      <c r="D178" s="296">
        <v>618</v>
      </c>
      <c r="E178" s="293">
        <f t="shared" si="3"/>
        <v>0</v>
      </c>
      <c r="F178" s="294">
        <f t="shared" si="3"/>
        <v>0</v>
      </c>
      <c r="G178" s="291">
        <v>26246841.440000001</v>
      </c>
      <c r="H178" s="296">
        <v>618</v>
      </c>
    </row>
    <row r="179" spans="1:8" x14ac:dyDescent="0.2">
      <c r="A179" s="290"/>
      <c r="B179" s="290" t="s">
        <v>676</v>
      </c>
      <c r="C179" s="291">
        <v>26246841.440000001</v>
      </c>
      <c r="D179" s="296">
        <v>618</v>
      </c>
      <c r="E179" s="293">
        <f t="shared" si="3"/>
        <v>0</v>
      </c>
      <c r="F179" s="294">
        <f t="shared" si="3"/>
        <v>0</v>
      </c>
      <c r="G179" s="291">
        <v>26246841.440000001</v>
      </c>
      <c r="H179" s="296">
        <v>618</v>
      </c>
    </row>
    <row r="180" spans="1:8" x14ac:dyDescent="0.2">
      <c r="A180" s="290"/>
      <c r="B180" s="290" t="s">
        <v>677</v>
      </c>
      <c r="C180" s="291">
        <v>26246841.440000001</v>
      </c>
      <c r="D180" s="296">
        <v>618</v>
      </c>
      <c r="E180" s="293">
        <f t="shared" si="3"/>
        <v>0</v>
      </c>
      <c r="F180" s="294">
        <f t="shared" si="3"/>
        <v>0</v>
      </c>
      <c r="G180" s="291">
        <v>26246841.440000001</v>
      </c>
      <c r="H180" s="296">
        <v>618</v>
      </c>
    </row>
    <row r="181" spans="1:8" x14ac:dyDescent="0.2">
      <c r="A181" s="290"/>
      <c r="B181" s="290" t="s">
        <v>678</v>
      </c>
      <c r="C181" s="291">
        <v>26246841.440000001</v>
      </c>
      <c r="D181" s="296">
        <v>618</v>
      </c>
      <c r="E181" s="293">
        <f t="shared" si="3"/>
        <v>0</v>
      </c>
      <c r="F181" s="294">
        <f t="shared" si="3"/>
        <v>0</v>
      </c>
      <c r="G181" s="291">
        <v>26246841.440000001</v>
      </c>
      <c r="H181" s="296">
        <v>618</v>
      </c>
    </row>
    <row r="182" spans="1:8" x14ac:dyDescent="0.2">
      <c r="A182" s="290"/>
      <c r="B182" s="290" t="s">
        <v>679</v>
      </c>
      <c r="C182" s="291">
        <v>26246841.440000001</v>
      </c>
      <c r="D182" s="296">
        <v>618</v>
      </c>
      <c r="E182" s="293">
        <f t="shared" si="3"/>
        <v>0</v>
      </c>
      <c r="F182" s="294">
        <f t="shared" si="3"/>
        <v>0</v>
      </c>
      <c r="G182" s="291">
        <v>26246841.440000001</v>
      </c>
      <c r="H182" s="296">
        <v>618</v>
      </c>
    </row>
    <row r="183" spans="1:8" x14ac:dyDescent="0.2">
      <c r="A183" s="290"/>
      <c r="B183" s="290" t="s">
        <v>680</v>
      </c>
      <c r="C183" s="291">
        <v>26246841.440000001</v>
      </c>
      <c r="D183" s="296">
        <v>618</v>
      </c>
      <c r="E183" s="293">
        <f t="shared" si="3"/>
        <v>-4</v>
      </c>
      <c r="F183" s="294">
        <f t="shared" si="3"/>
        <v>-148</v>
      </c>
      <c r="G183" s="291">
        <v>26246837.440000001</v>
      </c>
      <c r="H183" s="296">
        <v>470</v>
      </c>
    </row>
    <row r="184" spans="1:8" x14ac:dyDescent="0.2">
      <c r="A184" s="290"/>
      <c r="B184" s="290" t="s">
        <v>681</v>
      </c>
      <c r="C184" s="291">
        <v>26246841.440000001</v>
      </c>
      <c r="D184" s="296">
        <v>618</v>
      </c>
      <c r="E184" s="293">
        <f t="shared" si="3"/>
        <v>-4</v>
      </c>
      <c r="F184" s="294">
        <f t="shared" si="3"/>
        <v>-168</v>
      </c>
      <c r="G184" s="291">
        <v>26246837.440000001</v>
      </c>
      <c r="H184" s="296">
        <v>450</v>
      </c>
    </row>
    <row r="185" spans="1:8" x14ac:dyDescent="0.2">
      <c r="A185" s="290"/>
      <c r="B185" s="290" t="s">
        <v>682</v>
      </c>
      <c r="C185" s="291">
        <v>26246841.440000001</v>
      </c>
      <c r="D185" s="296">
        <v>618</v>
      </c>
      <c r="E185" s="293">
        <f t="shared" si="3"/>
        <v>8</v>
      </c>
      <c r="F185" s="294">
        <f t="shared" si="3"/>
        <v>-149</v>
      </c>
      <c r="G185" s="291">
        <v>26246849.440000001</v>
      </c>
      <c r="H185" s="296">
        <v>469</v>
      </c>
    </row>
    <row r="186" spans="1:8" x14ac:dyDescent="0.2">
      <c r="A186" s="290"/>
      <c r="B186" s="290" t="s">
        <v>683</v>
      </c>
      <c r="C186" s="291">
        <v>26380105.699999999</v>
      </c>
      <c r="D186" s="296">
        <v>621</v>
      </c>
      <c r="E186" s="293">
        <f t="shared" si="3"/>
        <v>0</v>
      </c>
      <c r="F186" s="294">
        <f t="shared" si="3"/>
        <v>0</v>
      </c>
      <c r="G186" s="291">
        <v>26380105.699999999</v>
      </c>
      <c r="H186" s="296">
        <v>621</v>
      </c>
    </row>
    <row r="187" spans="1:8" ht="12" customHeight="1" x14ac:dyDescent="0.2">
      <c r="A187" s="282" t="s">
        <v>18</v>
      </c>
      <c r="B187" s="283" t="s">
        <v>19</v>
      </c>
      <c r="C187" s="283"/>
      <c r="D187" s="283"/>
      <c r="E187" s="283"/>
      <c r="F187" s="283"/>
      <c r="G187" s="283"/>
      <c r="H187" s="283"/>
    </row>
    <row r="188" spans="1:8" x14ac:dyDescent="0.2">
      <c r="A188" s="284"/>
      <c r="B188" s="285" t="s">
        <v>671</v>
      </c>
      <c r="C188" s="286">
        <v>131686036.79000001</v>
      </c>
      <c r="D188" s="287">
        <v>4052</v>
      </c>
      <c r="E188" s="288">
        <f t="shared" si="3"/>
        <v>0</v>
      </c>
      <c r="F188" s="289">
        <f t="shared" si="3"/>
        <v>193</v>
      </c>
      <c r="G188" s="286">
        <v>131686036.79000001</v>
      </c>
      <c r="H188" s="287">
        <v>4245</v>
      </c>
    </row>
    <row r="189" spans="1:8" x14ac:dyDescent="0.2">
      <c r="A189" s="290"/>
      <c r="B189" s="290" t="s">
        <v>672</v>
      </c>
      <c r="C189" s="291">
        <v>11818262.02</v>
      </c>
      <c r="D189" s="296">
        <v>515</v>
      </c>
      <c r="E189" s="293">
        <f t="shared" si="3"/>
        <v>0</v>
      </c>
      <c r="F189" s="294">
        <f t="shared" si="3"/>
        <v>0</v>
      </c>
      <c r="G189" s="291">
        <v>11818262.02</v>
      </c>
      <c r="H189" s="296">
        <v>515</v>
      </c>
    </row>
    <row r="190" spans="1:8" x14ac:dyDescent="0.2">
      <c r="A190" s="290"/>
      <c r="B190" s="290" t="s">
        <v>673</v>
      </c>
      <c r="C190" s="291">
        <v>10079717.92</v>
      </c>
      <c r="D190" s="296">
        <v>306</v>
      </c>
      <c r="E190" s="293">
        <f t="shared" si="3"/>
        <v>0</v>
      </c>
      <c r="F190" s="294">
        <f t="shared" si="3"/>
        <v>0</v>
      </c>
      <c r="G190" s="291">
        <v>10079717.92</v>
      </c>
      <c r="H190" s="296">
        <v>306</v>
      </c>
    </row>
    <row r="191" spans="1:8" x14ac:dyDescent="0.2">
      <c r="A191" s="290"/>
      <c r="B191" s="290" t="s">
        <v>674</v>
      </c>
      <c r="C191" s="291">
        <v>11545004.6</v>
      </c>
      <c r="D191" s="296">
        <v>344</v>
      </c>
      <c r="E191" s="293">
        <f t="shared" si="3"/>
        <v>0</v>
      </c>
      <c r="F191" s="294">
        <f t="shared" si="3"/>
        <v>0</v>
      </c>
      <c r="G191" s="291">
        <v>11545004.6</v>
      </c>
      <c r="H191" s="296">
        <v>344</v>
      </c>
    </row>
    <row r="192" spans="1:8" x14ac:dyDescent="0.2">
      <c r="A192" s="290"/>
      <c r="B192" s="290" t="s">
        <v>675</v>
      </c>
      <c r="C192" s="291">
        <v>6250615.3600000003</v>
      </c>
      <c r="D192" s="296">
        <v>188</v>
      </c>
      <c r="E192" s="293">
        <f t="shared" si="3"/>
        <v>0</v>
      </c>
      <c r="F192" s="294">
        <f t="shared" si="3"/>
        <v>0</v>
      </c>
      <c r="G192" s="291">
        <v>6250615.3600000003</v>
      </c>
      <c r="H192" s="296">
        <v>188</v>
      </c>
    </row>
    <row r="193" spans="1:8" x14ac:dyDescent="0.2">
      <c r="A193" s="290"/>
      <c r="B193" s="290" t="s">
        <v>676</v>
      </c>
      <c r="C193" s="291">
        <v>11450798.960000001</v>
      </c>
      <c r="D193" s="296">
        <v>336</v>
      </c>
      <c r="E193" s="293">
        <f t="shared" si="3"/>
        <v>0</v>
      </c>
      <c r="F193" s="294">
        <f t="shared" si="3"/>
        <v>0</v>
      </c>
      <c r="G193" s="291">
        <v>11450798.960000001</v>
      </c>
      <c r="H193" s="296">
        <v>336</v>
      </c>
    </row>
    <row r="194" spans="1:8" x14ac:dyDescent="0.2">
      <c r="A194" s="290"/>
      <c r="B194" s="290" t="s">
        <v>677</v>
      </c>
      <c r="C194" s="291">
        <v>11450798.960000001</v>
      </c>
      <c r="D194" s="296">
        <v>336</v>
      </c>
      <c r="E194" s="293">
        <f t="shared" si="3"/>
        <v>0</v>
      </c>
      <c r="F194" s="294">
        <f t="shared" si="3"/>
        <v>0</v>
      </c>
      <c r="G194" s="291">
        <v>11450798.960000001</v>
      </c>
      <c r="H194" s="296">
        <v>336</v>
      </c>
    </row>
    <row r="195" spans="1:8" x14ac:dyDescent="0.2">
      <c r="A195" s="290"/>
      <c r="B195" s="290" t="s">
        <v>678</v>
      </c>
      <c r="C195" s="291">
        <v>11450798.960000001</v>
      </c>
      <c r="D195" s="296">
        <v>336</v>
      </c>
      <c r="E195" s="293">
        <f t="shared" si="3"/>
        <v>0</v>
      </c>
      <c r="F195" s="294">
        <f t="shared" si="3"/>
        <v>0</v>
      </c>
      <c r="G195" s="291">
        <v>11450798.960000001</v>
      </c>
      <c r="H195" s="296">
        <v>336</v>
      </c>
    </row>
    <row r="196" spans="1:8" x14ac:dyDescent="0.2">
      <c r="A196" s="290"/>
      <c r="B196" s="290" t="s">
        <v>679</v>
      </c>
      <c r="C196" s="291">
        <v>11450798.960000001</v>
      </c>
      <c r="D196" s="296">
        <v>336</v>
      </c>
      <c r="E196" s="293">
        <f t="shared" si="3"/>
        <v>0</v>
      </c>
      <c r="F196" s="294">
        <f t="shared" si="3"/>
        <v>0</v>
      </c>
      <c r="G196" s="291">
        <v>11450798.960000001</v>
      </c>
      <c r="H196" s="296">
        <v>336</v>
      </c>
    </row>
    <row r="197" spans="1:8" x14ac:dyDescent="0.2">
      <c r="A197" s="290"/>
      <c r="B197" s="290" t="s">
        <v>680</v>
      </c>
      <c r="C197" s="291">
        <v>11450798.960000001</v>
      </c>
      <c r="D197" s="296">
        <v>336</v>
      </c>
      <c r="E197" s="293">
        <f t="shared" si="3"/>
        <v>0</v>
      </c>
      <c r="F197" s="294">
        <f t="shared" si="3"/>
        <v>0</v>
      </c>
      <c r="G197" s="291">
        <v>11450798.960000001</v>
      </c>
      <c r="H197" s="296">
        <v>336</v>
      </c>
    </row>
    <row r="198" spans="1:8" x14ac:dyDescent="0.2">
      <c r="A198" s="290"/>
      <c r="B198" s="290" t="s">
        <v>681</v>
      </c>
      <c r="C198" s="291">
        <v>11450798.960000001</v>
      </c>
      <c r="D198" s="296">
        <v>336</v>
      </c>
      <c r="E198" s="293">
        <f t="shared" si="3"/>
        <v>0</v>
      </c>
      <c r="F198" s="294">
        <f t="shared" si="3"/>
        <v>0</v>
      </c>
      <c r="G198" s="291">
        <v>11450798.960000001</v>
      </c>
      <c r="H198" s="296">
        <v>336</v>
      </c>
    </row>
    <row r="199" spans="1:8" x14ac:dyDescent="0.2">
      <c r="A199" s="290"/>
      <c r="B199" s="290" t="s">
        <v>682</v>
      </c>
      <c r="C199" s="291">
        <v>11450798.960000001</v>
      </c>
      <c r="D199" s="296">
        <v>336</v>
      </c>
      <c r="E199" s="293">
        <f t="shared" si="3"/>
        <v>0</v>
      </c>
      <c r="F199" s="294">
        <f t="shared" si="3"/>
        <v>193</v>
      </c>
      <c r="G199" s="291">
        <v>11450798.960000001</v>
      </c>
      <c r="H199" s="296">
        <v>529</v>
      </c>
    </row>
    <row r="200" spans="1:8" x14ac:dyDescent="0.2">
      <c r="A200" s="290"/>
      <c r="B200" s="290" t="s">
        <v>683</v>
      </c>
      <c r="C200" s="291">
        <v>11836844.17</v>
      </c>
      <c r="D200" s="296">
        <v>347</v>
      </c>
      <c r="E200" s="293">
        <f t="shared" si="3"/>
        <v>0</v>
      </c>
      <c r="F200" s="294">
        <f t="shared" si="3"/>
        <v>0</v>
      </c>
      <c r="G200" s="291">
        <v>11836844.17</v>
      </c>
      <c r="H200" s="296">
        <v>347</v>
      </c>
    </row>
    <row r="201" spans="1:8" ht="12" customHeight="1" x14ac:dyDescent="0.2">
      <c r="A201" s="282" t="s">
        <v>118</v>
      </c>
      <c r="B201" s="283" t="s">
        <v>119</v>
      </c>
      <c r="C201" s="283"/>
      <c r="D201" s="283"/>
      <c r="E201" s="283"/>
      <c r="F201" s="283"/>
      <c r="G201" s="283"/>
      <c r="H201" s="283"/>
    </row>
    <row r="202" spans="1:8" x14ac:dyDescent="0.2">
      <c r="A202" s="284"/>
      <c r="B202" s="285" t="s">
        <v>671</v>
      </c>
      <c r="C202" s="286">
        <v>380283335.13999999</v>
      </c>
      <c r="D202" s="287">
        <v>8700</v>
      </c>
      <c r="E202" s="288">
        <f t="shared" si="3"/>
        <v>3706037.7599999905</v>
      </c>
      <c r="F202" s="289">
        <f t="shared" si="3"/>
        <v>-331</v>
      </c>
      <c r="G202" s="286">
        <v>383989372.89999998</v>
      </c>
      <c r="H202" s="287">
        <v>8369</v>
      </c>
    </row>
    <row r="203" spans="1:8" x14ac:dyDescent="0.2">
      <c r="A203" s="290"/>
      <c r="B203" s="290" t="s">
        <v>672</v>
      </c>
      <c r="C203" s="291">
        <v>28649157.489999998</v>
      </c>
      <c r="D203" s="296">
        <v>725</v>
      </c>
      <c r="E203" s="293">
        <f t="shared" si="3"/>
        <v>0</v>
      </c>
      <c r="F203" s="294">
        <f t="shared" si="3"/>
        <v>0</v>
      </c>
      <c r="G203" s="291">
        <v>28649157.489999998</v>
      </c>
      <c r="H203" s="296">
        <v>725</v>
      </c>
    </row>
    <row r="204" spans="1:8" x14ac:dyDescent="0.2">
      <c r="A204" s="290"/>
      <c r="B204" s="290" t="s">
        <v>673</v>
      </c>
      <c r="C204" s="291">
        <v>33838073.75</v>
      </c>
      <c r="D204" s="296">
        <v>725</v>
      </c>
      <c r="E204" s="293">
        <f t="shared" si="3"/>
        <v>0</v>
      </c>
      <c r="F204" s="294">
        <f t="shared" si="3"/>
        <v>0</v>
      </c>
      <c r="G204" s="291">
        <v>33838073.75</v>
      </c>
      <c r="H204" s="296">
        <v>725</v>
      </c>
    </row>
    <row r="205" spans="1:8" x14ac:dyDescent="0.2">
      <c r="A205" s="290"/>
      <c r="B205" s="290" t="s">
        <v>674</v>
      </c>
      <c r="C205" s="291">
        <v>35768822.189999998</v>
      </c>
      <c r="D205" s="296">
        <v>725</v>
      </c>
      <c r="E205" s="293">
        <f t="shared" si="3"/>
        <v>0</v>
      </c>
      <c r="F205" s="294">
        <f t="shared" si="3"/>
        <v>0</v>
      </c>
      <c r="G205" s="291">
        <v>35768822.189999998</v>
      </c>
      <c r="H205" s="296">
        <v>725</v>
      </c>
    </row>
    <row r="206" spans="1:8" x14ac:dyDescent="0.2">
      <c r="A206" s="290"/>
      <c r="B206" s="290" t="s">
        <v>675</v>
      </c>
      <c r="C206" s="291">
        <v>38365351.649999999</v>
      </c>
      <c r="D206" s="296">
        <v>725</v>
      </c>
      <c r="E206" s="293">
        <f t="shared" si="3"/>
        <v>0</v>
      </c>
      <c r="F206" s="294">
        <f t="shared" si="3"/>
        <v>0</v>
      </c>
      <c r="G206" s="291">
        <v>38365351.649999999</v>
      </c>
      <c r="H206" s="296">
        <v>725</v>
      </c>
    </row>
    <row r="207" spans="1:8" x14ac:dyDescent="0.2">
      <c r="A207" s="290"/>
      <c r="B207" s="290" t="s">
        <v>676</v>
      </c>
      <c r="C207" s="291">
        <v>31060571.530000001</v>
      </c>
      <c r="D207" s="296">
        <v>725</v>
      </c>
      <c r="E207" s="293">
        <f t="shared" si="3"/>
        <v>0</v>
      </c>
      <c r="F207" s="294">
        <f t="shared" si="3"/>
        <v>0</v>
      </c>
      <c r="G207" s="291">
        <v>31060571.530000001</v>
      </c>
      <c r="H207" s="296">
        <v>725</v>
      </c>
    </row>
    <row r="208" spans="1:8" x14ac:dyDescent="0.2">
      <c r="A208" s="290"/>
      <c r="B208" s="290" t="s">
        <v>677</v>
      </c>
      <c r="C208" s="291">
        <v>30371622.309999999</v>
      </c>
      <c r="D208" s="296">
        <v>725</v>
      </c>
      <c r="E208" s="293">
        <f t="shared" si="3"/>
        <v>0</v>
      </c>
      <c r="F208" s="294">
        <f t="shared" si="3"/>
        <v>0</v>
      </c>
      <c r="G208" s="291">
        <v>30371622.309999999</v>
      </c>
      <c r="H208" s="296">
        <v>725</v>
      </c>
    </row>
    <row r="209" spans="1:8" x14ac:dyDescent="0.2">
      <c r="A209" s="290"/>
      <c r="B209" s="290" t="s">
        <v>678</v>
      </c>
      <c r="C209" s="291">
        <v>30371622.309999999</v>
      </c>
      <c r="D209" s="296">
        <v>725</v>
      </c>
      <c r="E209" s="293">
        <f t="shared" si="3"/>
        <v>0</v>
      </c>
      <c r="F209" s="294">
        <f t="shared" si="3"/>
        <v>0</v>
      </c>
      <c r="G209" s="291">
        <v>30371622.309999999</v>
      </c>
      <c r="H209" s="296">
        <v>725</v>
      </c>
    </row>
    <row r="210" spans="1:8" x14ac:dyDescent="0.2">
      <c r="A210" s="290"/>
      <c r="B210" s="290" t="s">
        <v>679</v>
      </c>
      <c r="C210" s="291">
        <v>30371622.309999999</v>
      </c>
      <c r="D210" s="296">
        <v>725</v>
      </c>
      <c r="E210" s="293">
        <f t="shared" si="3"/>
        <v>0</v>
      </c>
      <c r="F210" s="294">
        <f t="shared" si="3"/>
        <v>0</v>
      </c>
      <c r="G210" s="291">
        <v>30371622.309999999</v>
      </c>
      <c r="H210" s="296">
        <v>725</v>
      </c>
    </row>
    <row r="211" spans="1:8" x14ac:dyDescent="0.2">
      <c r="A211" s="290"/>
      <c r="B211" s="290" t="s">
        <v>680</v>
      </c>
      <c r="C211" s="291">
        <v>30371622.309999999</v>
      </c>
      <c r="D211" s="296">
        <v>725</v>
      </c>
      <c r="E211" s="293">
        <f t="shared" si="3"/>
        <v>-1</v>
      </c>
      <c r="F211" s="294">
        <f t="shared" si="3"/>
        <v>-106</v>
      </c>
      <c r="G211" s="291">
        <v>30371621.309999999</v>
      </c>
      <c r="H211" s="296">
        <v>619</v>
      </c>
    </row>
    <row r="212" spans="1:8" x14ac:dyDescent="0.2">
      <c r="A212" s="290"/>
      <c r="B212" s="290" t="s">
        <v>681</v>
      </c>
      <c r="C212" s="291">
        <v>30371622.309999999</v>
      </c>
      <c r="D212" s="296">
        <v>725</v>
      </c>
      <c r="E212" s="293">
        <f t="shared" si="3"/>
        <v>-2</v>
      </c>
      <c r="F212" s="294">
        <f t="shared" si="3"/>
        <v>-110</v>
      </c>
      <c r="G212" s="291">
        <v>30371620.309999999</v>
      </c>
      <c r="H212" s="296">
        <v>615</v>
      </c>
    </row>
    <row r="213" spans="1:8" x14ac:dyDescent="0.2">
      <c r="A213" s="290"/>
      <c r="B213" s="290" t="s">
        <v>682</v>
      </c>
      <c r="C213" s="291">
        <v>30371622.309999999</v>
      </c>
      <c r="D213" s="296">
        <v>725</v>
      </c>
      <c r="E213" s="293">
        <f t="shared" ref="E213:F270" si="4">G213-C213</f>
        <v>3706040.7600000016</v>
      </c>
      <c r="F213" s="294">
        <f t="shared" si="4"/>
        <v>-115</v>
      </c>
      <c r="G213" s="291">
        <v>34077663.07</v>
      </c>
      <c r="H213" s="296">
        <v>610</v>
      </c>
    </row>
    <row r="214" spans="1:8" x14ac:dyDescent="0.2">
      <c r="A214" s="290"/>
      <c r="B214" s="290" t="s">
        <v>683</v>
      </c>
      <c r="C214" s="291">
        <v>30371624.670000002</v>
      </c>
      <c r="D214" s="296">
        <v>725</v>
      </c>
      <c r="E214" s="293">
        <f t="shared" si="4"/>
        <v>0</v>
      </c>
      <c r="F214" s="294">
        <f t="shared" si="4"/>
        <v>0</v>
      </c>
      <c r="G214" s="291">
        <v>30371624.670000002</v>
      </c>
      <c r="H214" s="296">
        <v>725</v>
      </c>
    </row>
    <row r="215" spans="1:8" ht="12" customHeight="1" x14ac:dyDescent="0.2">
      <c r="A215" s="282" t="s">
        <v>22</v>
      </c>
      <c r="B215" s="283" t="s">
        <v>23</v>
      </c>
      <c r="C215" s="283"/>
      <c r="D215" s="283"/>
      <c r="E215" s="283"/>
      <c r="F215" s="283"/>
      <c r="G215" s="283"/>
      <c r="H215" s="283"/>
    </row>
    <row r="216" spans="1:8" x14ac:dyDescent="0.2">
      <c r="A216" s="284"/>
      <c r="B216" s="285" t="s">
        <v>671</v>
      </c>
      <c r="C216" s="286">
        <v>34867663.159999996</v>
      </c>
      <c r="D216" s="287">
        <v>1286</v>
      </c>
      <c r="E216" s="288">
        <f t="shared" si="4"/>
        <v>0</v>
      </c>
      <c r="F216" s="289">
        <f t="shared" si="4"/>
        <v>-333</v>
      </c>
      <c r="G216" s="286">
        <v>34867663.159999996</v>
      </c>
      <c r="H216" s="295">
        <v>953</v>
      </c>
    </row>
    <row r="217" spans="1:8" x14ac:dyDescent="0.2">
      <c r="A217" s="290"/>
      <c r="B217" s="290" t="s">
        <v>672</v>
      </c>
      <c r="C217" s="291">
        <v>1161107.93</v>
      </c>
      <c r="D217" s="296">
        <v>38</v>
      </c>
      <c r="E217" s="293">
        <f t="shared" si="4"/>
        <v>0</v>
      </c>
      <c r="F217" s="294">
        <f t="shared" si="4"/>
        <v>0</v>
      </c>
      <c r="G217" s="291">
        <v>1161107.93</v>
      </c>
      <c r="H217" s="296">
        <v>38</v>
      </c>
    </row>
    <row r="218" spans="1:8" x14ac:dyDescent="0.2">
      <c r="A218" s="290"/>
      <c r="B218" s="290" t="s">
        <v>673</v>
      </c>
      <c r="C218" s="291">
        <v>2018546.26</v>
      </c>
      <c r="D218" s="296">
        <v>73</v>
      </c>
      <c r="E218" s="293">
        <f t="shared" si="4"/>
        <v>0</v>
      </c>
      <c r="F218" s="294">
        <f t="shared" si="4"/>
        <v>0</v>
      </c>
      <c r="G218" s="291">
        <v>2018546.26</v>
      </c>
      <c r="H218" s="296">
        <v>73</v>
      </c>
    </row>
    <row r="219" spans="1:8" x14ac:dyDescent="0.2">
      <c r="A219" s="290"/>
      <c r="B219" s="290" t="s">
        <v>674</v>
      </c>
      <c r="C219" s="291">
        <v>1541899.4</v>
      </c>
      <c r="D219" s="296">
        <v>184</v>
      </c>
      <c r="E219" s="293">
        <f t="shared" si="4"/>
        <v>2</v>
      </c>
      <c r="F219" s="294">
        <f t="shared" si="4"/>
        <v>-136</v>
      </c>
      <c r="G219" s="291">
        <v>1541901.4</v>
      </c>
      <c r="H219" s="296">
        <v>48</v>
      </c>
    </row>
    <row r="220" spans="1:8" x14ac:dyDescent="0.2">
      <c r="A220" s="290"/>
      <c r="B220" s="290" t="s">
        <v>675</v>
      </c>
      <c r="C220" s="291">
        <v>3883462.81</v>
      </c>
      <c r="D220" s="296">
        <v>125</v>
      </c>
      <c r="E220" s="293">
        <f t="shared" si="4"/>
        <v>0</v>
      </c>
      <c r="F220" s="294">
        <f t="shared" si="4"/>
        <v>0</v>
      </c>
      <c r="G220" s="291">
        <v>3883462.81</v>
      </c>
      <c r="H220" s="296">
        <v>125</v>
      </c>
    </row>
    <row r="221" spans="1:8" x14ac:dyDescent="0.2">
      <c r="A221" s="290"/>
      <c r="B221" s="290" t="s">
        <v>676</v>
      </c>
      <c r="C221" s="291">
        <v>3883462.81</v>
      </c>
      <c r="D221" s="296">
        <v>125</v>
      </c>
      <c r="E221" s="293">
        <f t="shared" si="4"/>
        <v>2</v>
      </c>
      <c r="F221" s="294">
        <f t="shared" si="4"/>
        <v>-21</v>
      </c>
      <c r="G221" s="291">
        <v>3883464.81</v>
      </c>
      <c r="H221" s="296">
        <v>104</v>
      </c>
    </row>
    <row r="222" spans="1:8" x14ac:dyDescent="0.2">
      <c r="A222" s="290"/>
      <c r="B222" s="290" t="s">
        <v>677</v>
      </c>
      <c r="C222" s="291">
        <v>2534974.12</v>
      </c>
      <c r="D222" s="296">
        <v>81</v>
      </c>
      <c r="E222" s="293">
        <f t="shared" si="4"/>
        <v>1</v>
      </c>
      <c r="F222" s="294">
        <f t="shared" si="4"/>
        <v>-25</v>
      </c>
      <c r="G222" s="291">
        <v>2534975.12</v>
      </c>
      <c r="H222" s="296">
        <v>56</v>
      </c>
    </row>
    <row r="223" spans="1:8" x14ac:dyDescent="0.2">
      <c r="A223" s="290"/>
      <c r="B223" s="290" t="s">
        <v>678</v>
      </c>
      <c r="C223" s="291">
        <v>2104931.46</v>
      </c>
      <c r="D223" s="296">
        <v>74</v>
      </c>
      <c r="E223" s="293">
        <f t="shared" si="4"/>
        <v>2</v>
      </c>
      <c r="F223" s="294">
        <f t="shared" si="4"/>
        <v>-37</v>
      </c>
      <c r="G223" s="291">
        <v>2104933.46</v>
      </c>
      <c r="H223" s="296">
        <v>37</v>
      </c>
    </row>
    <row r="224" spans="1:8" x14ac:dyDescent="0.2">
      <c r="A224" s="290"/>
      <c r="B224" s="290" t="s">
        <v>679</v>
      </c>
      <c r="C224" s="291">
        <v>2010482.85</v>
      </c>
      <c r="D224" s="296">
        <v>80</v>
      </c>
      <c r="E224" s="293">
        <f t="shared" si="4"/>
        <v>2</v>
      </c>
      <c r="F224" s="294">
        <f t="shared" si="4"/>
        <v>-22</v>
      </c>
      <c r="G224" s="291">
        <v>2010484.85</v>
      </c>
      <c r="H224" s="296">
        <v>58</v>
      </c>
    </row>
    <row r="225" spans="1:8" x14ac:dyDescent="0.2">
      <c r="A225" s="290"/>
      <c r="B225" s="290" t="s">
        <v>680</v>
      </c>
      <c r="C225" s="291">
        <v>3883462.81</v>
      </c>
      <c r="D225" s="296">
        <v>125</v>
      </c>
      <c r="E225" s="293">
        <f t="shared" si="4"/>
        <v>1</v>
      </c>
      <c r="F225" s="294">
        <f t="shared" si="4"/>
        <v>-30</v>
      </c>
      <c r="G225" s="291">
        <v>3883463.81</v>
      </c>
      <c r="H225" s="296">
        <v>95</v>
      </c>
    </row>
    <row r="226" spans="1:8" x14ac:dyDescent="0.2">
      <c r="A226" s="290"/>
      <c r="B226" s="290" t="s">
        <v>681</v>
      </c>
      <c r="C226" s="291">
        <v>3883462.81</v>
      </c>
      <c r="D226" s="296">
        <v>125</v>
      </c>
      <c r="E226" s="293">
        <f t="shared" si="4"/>
        <v>2</v>
      </c>
      <c r="F226" s="294">
        <f t="shared" si="4"/>
        <v>-14</v>
      </c>
      <c r="G226" s="291">
        <v>3883464.81</v>
      </c>
      <c r="H226" s="296">
        <v>111</v>
      </c>
    </row>
    <row r="227" spans="1:8" x14ac:dyDescent="0.2">
      <c r="A227" s="290"/>
      <c r="B227" s="290" t="s">
        <v>682</v>
      </c>
      <c r="C227" s="291">
        <v>3883462.81</v>
      </c>
      <c r="D227" s="296">
        <v>125</v>
      </c>
      <c r="E227" s="293">
        <f t="shared" si="4"/>
        <v>-12</v>
      </c>
      <c r="F227" s="294">
        <f t="shared" si="4"/>
        <v>-48</v>
      </c>
      <c r="G227" s="291">
        <v>3883450.81</v>
      </c>
      <c r="H227" s="296">
        <v>77</v>
      </c>
    </row>
    <row r="228" spans="1:8" x14ac:dyDescent="0.2">
      <c r="A228" s="290"/>
      <c r="B228" s="290" t="s">
        <v>683</v>
      </c>
      <c r="C228" s="291">
        <v>4078407.09</v>
      </c>
      <c r="D228" s="296">
        <v>131</v>
      </c>
      <c r="E228" s="293">
        <f t="shared" si="4"/>
        <v>0</v>
      </c>
      <c r="F228" s="294">
        <f t="shared" si="4"/>
        <v>0</v>
      </c>
      <c r="G228" s="291">
        <v>4078407.09</v>
      </c>
      <c r="H228" s="296">
        <v>131</v>
      </c>
    </row>
    <row r="229" spans="1:8" ht="12" customHeight="1" x14ac:dyDescent="0.2">
      <c r="A229" s="282" t="s">
        <v>26</v>
      </c>
      <c r="B229" s="283" t="s">
        <v>27</v>
      </c>
      <c r="C229" s="283"/>
      <c r="D229" s="283"/>
      <c r="E229" s="283"/>
      <c r="F229" s="283"/>
      <c r="G229" s="283"/>
      <c r="H229" s="283"/>
    </row>
    <row r="230" spans="1:8" x14ac:dyDescent="0.2">
      <c r="A230" s="284"/>
      <c r="B230" s="285" t="s">
        <v>671</v>
      </c>
      <c r="C230" s="286">
        <v>65276781.630000003</v>
      </c>
      <c r="D230" s="287">
        <v>2190</v>
      </c>
      <c r="E230" s="288">
        <f t="shared" si="4"/>
        <v>1069993.1899999976</v>
      </c>
      <c r="F230" s="289">
        <f t="shared" si="4"/>
        <v>-56</v>
      </c>
      <c r="G230" s="286">
        <v>66346774.82</v>
      </c>
      <c r="H230" s="287">
        <v>2134</v>
      </c>
    </row>
    <row r="231" spans="1:8" x14ac:dyDescent="0.2">
      <c r="A231" s="290"/>
      <c r="B231" s="290" t="s">
        <v>672</v>
      </c>
      <c r="C231" s="291">
        <v>5548013.3799999999</v>
      </c>
      <c r="D231" s="296">
        <v>182</v>
      </c>
      <c r="E231" s="293">
        <f t="shared" si="4"/>
        <v>0</v>
      </c>
      <c r="F231" s="294">
        <f t="shared" si="4"/>
        <v>0</v>
      </c>
      <c r="G231" s="291">
        <v>5548013.3799999999</v>
      </c>
      <c r="H231" s="296">
        <v>182</v>
      </c>
    </row>
    <row r="232" spans="1:8" x14ac:dyDescent="0.2">
      <c r="A232" s="290"/>
      <c r="B232" s="290" t="s">
        <v>673</v>
      </c>
      <c r="C232" s="291">
        <v>5305253.1399999997</v>
      </c>
      <c r="D232" s="296">
        <v>182</v>
      </c>
      <c r="E232" s="293">
        <f t="shared" si="4"/>
        <v>0</v>
      </c>
      <c r="F232" s="294">
        <f t="shared" si="4"/>
        <v>0</v>
      </c>
      <c r="G232" s="291">
        <v>5305253.1399999997</v>
      </c>
      <c r="H232" s="296">
        <v>182</v>
      </c>
    </row>
    <row r="233" spans="1:8" x14ac:dyDescent="0.2">
      <c r="A233" s="290"/>
      <c r="B233" s="290" t="s">
        <v>674</v>
      </c>
      <c r="C233" s="291">
        <v>5305253.1399999997</v>
      </c>
      <c r="D233" s="296">
        <v>182</v>
      </c>
      <c r="E233" s="293">
        <f t="shared" si="4"/>
        <v>0</v>
      </c>
      <c r="F233" s="294">
        <f t="shared" si="4"/>
        <v>0</v>
      </c>
      <c r="G233" s="291">
        <v>5305253.1399999997</v>
      </c>
      <c r="H233" s="296">
        <v>182</v>
      </c>
    </row>
    <row r="234" spans="1:8" x14ac:dyDescent="0.2">
      <c r="A234" s="290"/>
      <c r="B234" s="290" t="s">
        <v>675</v>
      </c>
      <c r="C234" s="291">
        <v>5305253.1399999997</v>
      </c>
      <c r="D234" s="296">
        <v>182</v>
      </c>
      <c r="E234" s="293">
        <f t="shared" si="4"/>
        <v>0</v>
      </c>
      <c r="F234" s="294">
        <f t="shared" si="4"/>
        <v>0</v>
      </c>
      <c r="G234" s="291">
        <v>5305253.1399999997</v>
      </c>
      <c r="H234" s="296">
        <v>182</v>
      </c>
    </row>
    <row r="235" spans="1:8" x14ac:dyDescent="0.2">
      <c r="A235" s="290"/>
      <c r="B235" s="290" t="s">
        <v>676</v>
      </c>
      <c r="C235" s="291">
        <v>5305253.1399999997</v>
      </c>
      <c r="D235" s="296">
        <v>182</v>
      </c>
      <c r="E235" s="293">
        <f t="shared" si="4"/>
        <v>0</v>
      </c>
      <c r="F235" s="294">
        <f t="shared" si="4"/>
        <v>0</v>
      </c>
      <c r="G235" s="291">
        <v>5305253.1399999997</v>
      </c>
      <c r="H235" s="296">
        <v>182</v>
      </c>
    </row>
    <row r="236" spans="1:8" x14ac:dyDescent="0.2">
      <c r="A236" s="290"/>
      <c r="B236" s="290" t="s">
        <v>677</v>
      </c>
      <c r="C236" s="291">
        <v>5305253.1399999997</v>
      </c>
      <c r="D236" s="296">
        <v>182</v>
      </c>
      <c r="E236" s="293">
        <f t="shared" si="4"/>
        <v>0</v>
      </c>
      <c r="F236" s="294">
        <f t="shared" si="4"/>
        <v>0</v>
      </c>
      <c r="G236" s="291">
        <v>5305253.1399999997</v>
      </c>
      <c r="H236" s="296">
        <v>182</v>
      </c>
    </row>
    <row r="237" spans="1:8" x14ac:dyDescent="0.2">
      <c r="A237" s="290"/>
      <c r="B237" s="290" t="s">
        <v>678</v>
      </c>
      <c r="C237" s="291">
        <v>5305253.1399999997</v>
      </c>
      <c r="D237" s="296">
        <v>182</v>
      </c>
      <c r="E237" s="293">
        <f t="shared" si="4"/>
        <v>0</v>
      </c>
      <c r="F237" s="294">
        <f t="shared" si="4"/>
        <v>0</v>
      </c>
      <c r="G237" s="291">
        <v>5305253.1399999997</v>
      </c>
      <c r="H237" s="296">
        <v>182</v>
      </c>
    </row>
    <row r="238" spans="1:8" x14ac:dyDescent="0.2">
      <c r="A238" s="290"/>
      <c r="B238" s="290" t="s">
        <v>679</v>
      </c>
      <c r="C238" s="291">
        <v>6296293.2800000003</v>
      </c>
      <c r="D238" s="296">
        <v>182</v>
      </c>
      <c r="E238" s="293">
        <f t="shared" si="4"/>
        <v>0</v>
      </c>
      <c r="F238" s="294">
        <f t="shared" si="4"/>
        <v>0</v>
      </c>
      <c r="G238" s="291">
        <v>6296293.2800000003</v>
      </c>
      <c r="H238" s="296">
        <v>182</v>
      </c>
    </row>
    <row r="239" spans="1:8" x14ac:dyDescent="0.2">
      <c r="A239" s="290"/>
      <c r="B239" s="290" t="s">
        <v>680</v>
      </c>
      <c r="C239" s="291">
        <v>5305253.1399999997</v>
      </c>
      <c r="D239" s="296">
        <v>182</v>
      </c>
      <c r="E239" s="293">
        <f t="shared" si="4"/>
        <v>0</v>
      </c>
      <c r="F239" s="294">
        <f t="shared" si="4"/>
        <v>0</v>
      </c>
      <c r="G239" s="291">
        <v>5305253.1399999997</v>
      </c>
      <c r="H239" s="296">
        <v>182</v>
      </c>
    </row>
    <row r="240" spans="1:8" x14ac:dyDescent="0.2">
      <c r="A240" s="290"/>
      <c r="B240" s="290" t="s">
        <v>681</v>
      </c>
      <c r="C240" s="291">
        <v>5502287.5</v>
      </c>
      <c r="D240" s="296">
        <v>182</v>
      </c>
      <c r="E240" s="293">
        <f t="shared" si="4"/>
        <v>0</v>
      </c>
      <c r="F240" s="294">
        <f t="shared" si="4"/>
        <v>0</v>
      </c>
      <c r="G240" s="291">
        <v>5502287.5</v>
      </c>
      <c r="H240" s="296">
        <v>182</v>
      </c>
    </row>
    <row r="241" spans="1:8" x14ac:dyDescent="0.2">
      <c r="A241" s="290"/>
      <c r="B241" s="290" t="s">
        <v>682</v>
      </c>
      <c r="C241" s="291">
        <v>5305253.1399999997</v>
      </c>
      <c r="D241" s="296">
        <v>182</v>
      </c>
      <c r="E241" s="293">
        <f t="shared" si="4"/>
        <v>1069993.1900000004</v>
      </c>
      <c r="F241" s="294">
        <f t="shared" si="4"/>
        <v>-56</v>
      </c>
      <c r="G241" s="291">
        <v>6375246.3300000001</v>
      </c>
      <c r="H241" s="296">
        <v>126</v>
      </c>
    </row>
    <row r="242" spans="1:8" x14ac:dyDescent="0.2">
      <c r="A242" s="290"/>
      <c r="B242" s="290" t="s">
        <v>683</v>
      </c>
      <c r="C242" s="291">
        <v>5488162.3499999996</v>
      </c>
      <c r="D242" s="296">
        <v>188</v>
      </c>
      <c r="E242" s="293">
        <f t="shared" si="4"/>
        <v>0</v>
      </c>
      <c r="F242" s="294">
        <f t="shared" si="4"/>
        <v>0</v>
      </c>
      <c r="G242" s="291">
        <v>5488162.3499999996</v>
      </c>
      <c r="H242" s="296">
        <v>188</v>
      </c>
    </row>
    <row r="243" spans="1:8" ht="12" customHeight="1" x14ac:dyDescent="0.2">
      <c r="A243" s="282" t="s">
        <v>122</v>
      </c>
      <c r="B243" s="283" t="s">
        <v>123</v>
      </c>
      <c r="C243" s="283"/>
      <c r="D243" s="283"/>
      <c r="E243" s="283"/>
      <c r="F243" s="283"/>
      <c r="G243" s="283"/>
      <c r="H243" s="283"/>
    </row>
    <row r="244" spans="1:8" x14ac:dyDescent="0.2">
      <c r="A244" s="284"/>
      <c r="B244" s="285" t="s">
        <v>671</v>
      </c>
      <c r="C244" s="286">
        <v>839270811.97000003</v>
      </c>
      <c r="D244" s="287">
        <v>17731</v>
      </c>
      <c r="E244" s="288">
        <f t="shared" si="4"/>
        <v>14106785.459999919</v>
      </c>
      <c r="F244" s="289">
        <f t="shared" si="4"/>
        <v>10</v>
      </c>
      <c r="G244" s="286">
        <v>853377597.42999995</v>
      </c>
      <c r="H244" s="287">
        <v>17741</v>
      </c>
    </row>
    <row r="245" spans="1:8" x14ac:dyDescent="0.2">
      <c r="A245" s="290"/>
      <c r="B245" s="290" t="s">
        <v>672</v>
      </c>
      <c r="C245" s="291">
        <v>30423584.620000001</v>
      </c>
      <c r="D245" s="292">
        <v>1473</v>
      </c>
      <c r="E245" s="293">
        <f t="shared" si="4"/>
        <v>0</v>
      </c>
      <c r="F245" s="294">
        <f t="shared" si="4"/>
        <v>0</v>
      </c>
      <c r="G245" s="291">
        <v>30423584.620000001</v>
      </c>
      <c r="H245" s="292">
        <v>1473</v>
      </c>
    </row>
    <row r="246" spans="1:8" x14ac:dyDescent="0.2">
      <c r="A246" s="290"/>
      <c r="B246" s="290" t="s">
        <v>673</v>
      </c>
      <c r="C246" s="291">
        <v>25688871.120000001</v>
      </c>
      <c r="D246" s="292">
        <v>1473</v>
      </c>
      <c r="E246" s="293">
        <f t="shared" si="4"/>
        <v>0</v>
      </c>
      <c r="F246" s="294">
        <f t="shared" si="4"/>
        <v>0</v>
      </c>
      <c r="G246" s="291">
        <v>25688871.120000001</v>
      </c>
      <c r="H246" s="292">
        <v>1473</v>
      </c>
    </row>
    <row r="247" spans="1:8" x14ac:dyDescent="0.2">
      <c r="A247" s="290"/>
      <c r="B247" s="290" t="s">
        <v>674</v>
      </c>
      <c r="C247" s="291">
        <v>24016270.84</v>
      </c>
      <c r="D247" s="292">
        <v>1473</v>
      </c>
      <c r="E247" s="293">
        <f t="shared" si="4"/>
        <v>0</v>
      </c>
      <c r="F247" s="294">
        <f t="shared" si="4"/>
        <v>0</v>
      </c>
      <c r="G247" s="291">
        <v>24016270.84</v>
      </c>
      <c r="H247" s="292">
        <v>1473</v>
      </c>
    </row>
    <row r="248" spans="1:8" x14ac:dyDescent="0.2">
      <c r="A248" s="290"/>
      <c r="B248" s="290" t="s">
        <v>675</v>
      </c>
      <c r="C248" s="291">
        <v>80190468.310000002</v>
      </c>
      <c r="D248" s="292">
        <v>1473</v>
      </c>
      <c r="E248" s="293">
        <f t="shared" si="4"/>
        <v>0</v>
      </c>
      <c r="F248" s="294">
        <f t="shared" si="4"/>
        <v>0</v>
      </c>
      <c r="G248" s="291">
        <v>80190468.310000002</v>
      </c>
      <c r="H248" s="292">
        <v>1473</v>
      </c>
    </row>
    <row r="249" spans="1:8" x14ac:dyDescent="0.2">
      <c r="A249" s="290"/>
      <c r="B249" s="290" t="s">
        <v>676</v>
      </c>
      <c r="C249" s="291">
        <v>190764646.77000001</v>
      </c>
      <c r="D249" s="292">
        <v>1473</v>
      </c>
      <c r="E249" s="293">
        <f t="shared" si="4"/>
        <v>0</v>
      </c>
      <c r="F249" s="294">
        <f t="shared" si="4"/>
        <v>0</v>
      </c>
      <c r="G249" s="291">
        <v>190764646.77000001</v>
      </c>
      <c r="H249" s="292">
        <v>1473</v>
      </c>
    </row>
    <row r="250" spans="1:8" x14ac:dyDescent="0.2">
      <c r="A250" s="290"/>
      <c r="B250" s="290" t="s">
        <v>677</v>
      </c>
      <c r="C250" s="291">
        <v>65368117.210000001</v>
      </c>
      <c r="D250" s="292">
        <v>1473</v>
      </c>
      <c r="E250" s="293">
        <f t="shared" si="4"/>
        <v>0</v>
      </c>
      <c r="F250" s="294">
        <f t="shared" si="4"/>
        <v>0</v>
      </c>
      <c r="G250" s="291">
        <v>65368117.210000001</v>
      </c>
      <c r="H250" s="292">
        <v>1473</v>
      </c>
    </row>
    <row r="251" spans="1:8" x14ac:dyDescent="0.2">
      <c r="A251" s="290"/>
      <c r="B251" s="290" t="s">
        <v>678</v>
      </c>
      <c r="C251" s="291">
        <v>65368117.210000001</v>
      </c>
      <c r="D251" s="292">
        <v>1473</v>
      </c>
      <c r="E251" s="293">
        <f t="shared" si="4"/>
        <v>0</v>
      </c>
      <c r="F251" s="294">
        <f t="shared" si="4"/>
        <v>0</v>
      </c>
      <c r="G251" s="291">
        <v>65368117.210000001</v>
      </c>
      <c r="H251" s="292">
        <v>1473</v>
      </c>
    </row>
    <row r="252" spans="1:8" x14ac:dyDescent="0.2">
      <c r="A252" s="290"/>
      <c r="B252" s="290" t="s">
        <v>679</v>
      </c>
      <c r="C252" s="291">
        <v>75622912.200000003</v>
      </c>
      <c r="D252" s="292">
        <v>1523</v>
      </c>
      <c r="E252" s="293">
        <f t="shared" si="4"/>
        <v>0</v>
      </c>
      <c r="F252" s="294">
        <f t="shared" si="4"/>
        <v>0</v>
      </c>
      <c r="G252" s="291">
        <v>75622912.200000003</v>
      </c>
      <c r="H252" s="292">
        <v>1523</v>
      </c>
    </row>
    <row r="253" spans="1:8" x14ac:dyDescent="0.2">
      <c r="A253" s="290"/>
      <c r="B253" s="290" t="s">
        <v>680</v>
      </c>
      <c r="C253" s="291">
        <v>65368117.210000001</v>
      </c>
      <c r="D253" s="292">
        <v>1473</v>
      </c>
      <c r="E253" s="293">
        <f t="shared" si="4"/>
        <v>0</v>
      </c>
      <c r="F253" s="294">
        <f t="shared" si="4"/>
        <v>0</v>
      </c>
      <c r="G253" s="291">
        <v>65368117.210000001</v>
      </c>
      <c r="H253" s="292">
        <v>1473</v>
      </c>
    </row>
    <row r="254" spans="1:8" x14ac:dyDescent="0.2">
      <c r="A254" s="290"/>
      <c r="B254" s="290" t="s">
        <v>681</v>
      </c>
      <c r="C254" s="291">
        <v>85491532.489999995</v>
      </c>
      <c r="D254" s="292">
        <v>1473</v>
      </c>
      <c r="E254" s="293">
        <f t="shared" si="4"/>
        <v>0</v>
      </c>
      <c r="F254" s="294">
        <f t="shared" si="4"/>
        <v>0</v>
      </c>
      <c r="G254" s="291">
        <v>85491532.489999995</v>
      </c>
      <c r="H254" s="292">
        <v>1473</v>
      </c>
    </row>
    <row r="255" spans="1:8" x14ac:dyDescent="0.2">
      <c r="A255" s="290"/>
      <c r="B255" s="290" t="s">
        <v>682</v>
      </c>
      <c r="C255" s="291">
        <v>65368117.210000001</v>
      </c>
      <c r="D255" s="292">
        <v>1473</v>
      </c>
      <c r="E255" s="293">
        <f t="shared" si="4"/>
        <v>14106785.460000001</v>
      </c>
      <c r="F255" s="294">
        <f t="shared" si="4"/>
        <v>10</v>
      </c>
      <c r="G255" s="291">
        <v>79474902.670000002</v>
      </c>
      <c r="H255" s="292">
        <v>1483</v>
      </c>
    </row>
    <row r="256" spans="1:8" x14ac:dyDescent="0.2">
      <c r="A256" s="290"/>
      <c r="B256" s="290" t="s">
        <v>683</v>
      </c>
      <c r="C256" s="291">
        <v>65600056.780000001</v>
      </c>
      <c r="D256" s="292">
        <v>1478</v>
      </c>
      <c r="E256" s="293">
        <f t="shared" si="4"/>
        <v>0</v>
      </c>
      <c r="F256" s="294">
        <f t="shared" si="4"/>
        <v>0</v>
      </c>
      <c r="G256" s="291">
        <v>65600056.780000001</v>
      </c>
      <c r="H256" s="292">
        <v>1478</v>
      </c>
    </row>
    <row r="257" spans="1:8" ht="12" customHeight="1" x14ac:dyDescent="0.2">
      <c r="A257" s="282" t="s">
        <v>146</v>
      </c>
      <c r="B257" s="283" t="s">
        <v>147</v>
      </c>
      <c r="C257" s="283"/>
      <c r="D257" s="283"/>
      <c r="E257" s="283"/>
      <c r="F257" s="283"/>
      <c r="G257" s="283"/>
      <c r="H257" s="283"/>
    </row>
    <row r="258" spans="1:8" x14ac:dyDescent="0.2">
      <c r="A258" s="284"/>
      <c r="B258" s="285" t="s">
        <v>671</v>
      </c>
      <c r="C258" s="286">
        <v>283201988.19</v>
      </c>
      <c r="D258" s="287">
        <v>8441</v>
      </c>
      <c r="E258" s="288">
        <f t="shared" si="4"/>
        <v>2181798.8100000024</v>
      </c>
      <c r="F258" s="289">
        <f t="shared" si="4"/>
        <v>-769</v>
      </c>
      <c r="G258" s="286">
        <v>285383787</v>
      </c>
      <c r="H258" s="287">
        <v>7672</v>
      </c>
    </row>
    <row r="259" spans="1:8" x14ac:dyDescent="0.2">
      <c r="A259" s="290"/>
      <c r="B259" s="290" t="s">
        <v>672</v>
      </c>
      <c r="C259" s="291">
        <v>22054199.25</v>
      </c>
      <c r="D259" s="296">
        <v>593</v>
      </c>
      <c r="E259" s="293">
        <f t="shared" si="4"/>
        <v>0</v>
      </c>
      <c r="F259" s="294">
        <f t="shared" si="4"/>
        <v>0</v>
      </c>
      <c r="G259" s="291">
        <v>22054199.25</v>
      </c>
      <c r="H259" s="296">
        <v>593</v>
      </c>
    </row>
    <row r="260" spans="1:8" x14ac:dyDescent="0.2">
      <c r="A260" s="290"/>
      <c r="B260" s="290" t="s">
        <v>673</v>
      </c>
      <c r="C260" s="291">
        <v>26069478.239999998</v>
      </c>
      <c r="D260" s="296">
        <v>750</v>
      </c>
      <c r="E260" s="293">
        <f t="shared" si="4"/>
        <v>0</v>
      </c>
      <c r="F260" s="294">
        <f t="shared" si="4"/>
        <v>0</v>
      </c>
      <c r="G260" s="291">
        <v>26069478.239999998</v>
      </c>
      <c r="H260" s="296">
        <v>750</v>
      </c>
    </row>
    <row r="261" spans="1:8" x14ac:dyDescent="0.2">
      <c r="A261" s="290"/>
      <c r="B261" s="290" t="s">
        <v>674</v>
      </c>
      <c r="C261" s="291">
        <v>26785075.039999999</v>
      </c>
      <c r="D261" s="296">
        <v>802</v>
      </c>
      <c r="E261" s="293">
        <f t="shared" si="4"/>
        <v>0</v>
      </c>
      <c r="F261" s="294">
        <f t="shared" si="4"/>
        <v>0</v>
      </c>
      <c r="G261" s="291">
        <v>26785075.039999999</v>
      </c>
      <c r="H261" s="296">
        <v>802</v>
      </c>
    </row>
    <row r="262" spans="1:8" x14ac:dyDescent="0.2">
      <c r="A262" s="290"/>
      <c r="B262" s="290" t="s">
        <v>675</v>
      </c>
      <c r="C262" s="291">
        <v>24822511.969999999</v>
      </c>
      <c r="D262" s="296">
        <v>775</v>
      </c>
      <c r="E262" s="293">
        <f t="shared" si="4"/>
        <v>0</v>
      </c>
      <c r="F262" s="294">
        <f t="shared" si="4"/>
        <v>0</v>
      </c>
      <c r="G262" s="291">
        <v>24822511.969999999</v>
      </c>
      <c r="H262" s="296">
        <v>775</v>
      </c>
    </row>
    <row r="263" spans="1:8" x14ac:dyDescent="0.2">
      <c r="A263" s="290"/>
      <c r="B263" s="290" t="s">
        <v>676</v>
      </c>
      <c r="C263" s="291">
        <v>24822511.949999999</v>
      </c>
      <c r="D263" s="296">
        <v>773</v>
      </c>
      <c r="E263" s="293">
        <f t="shared" si="4"/>
        <v>0</v>
      </c>
      <c r="F263" s="294">
        <f t="shared" si="4"/>
        <v>0</v>
      </c>
      <c r="G263" s="291">
        <v>24822511.949999999</v>
      </c>
      <c r="H263" s="296">
        <v>773</v>
      </c>
    </row>
    <row r="264" spans="1:8" x14ac:dyDescent="0.2">
      <c r="A264" s="290"/>
      <c r="B264" s="290" t="s">
        <v>677</v>
      </c>
      <c r="C264" s="291">
        <v>23496208.329999998</v>
      </c>
      <c r="D264" s="296">
        <v>703</v>
      </c>
      <c r="E264" s="293">
        <f t="shared" si="4"/>
        <v>0</v>
      </c>
      <c r="F264" s="294">
        <f t="shared" si="4"/>
        <v>0</v>
      </c>
      <c r="G264" s="291">
        <v>23496208.329999998</v>
      </c>
      <c r="H264" s="296">
        <v>703</v>
      </c>
    </row>
    <row r="265" spans="1:8" x14ac:dyDescent="0.2">
      <c r="A265" s="290"/>
      <c r="B265" s="290" t="s">
        <v>678</v>
      </c>
      <c r="C265" s="291">
        <v>23496208.329999998</v>
      </c>
      <c r="D265" s="296">
        <v>703</v>
      </c>
      <c r="E265" s="293">
        <f t="shared" si="4"/>
        <v>0</v>
      </c>
      <c r="F265" s="294">
        <f t="shared" si="4"/>
        <v>0</v>
      </c>
      <c r="G265" s="291">
        <v>23496208.329999998</v>
      </c>
      <c r="H265" s="296">
        <v>703</v>
      </c>
    </row>
    <row r="266" spans="1:8" x14ac:dyDescent="0.2">
      <c r="A266" s="290"/>
      <c r="B266" s="290" t="s">
        <v>679</v>
      </c>
      <c r="C266" s="291">
        <v>23496208.329999998</v>
      </c>
      <c r="D266" s="296">
        <v>703</v>
      </c>
      <c r="E266" s="293">
        <f t="shared" si="4"/>
        <v>0</v>
      </c>
      <c r="F266" s="294">
        <f t="shared" si="4"/>
        <v>0</v>
      </c>
      <c r="G266" s="291">
        <v>23496208.329999998</v>
      </c>
      <c r="H266" s="296">
        <v>703</v>
      </c>
    </row>
    <row r="267" spans="1:8" x14ac:dyDescent="0.2">
      <c r="A267" s="290"/>
      <c r="B267" s="290" t="s">
        <v>680</v>
      </c>
      <c r="C267" s="291">
        <v>23496208.329999998</v>
      </c>
      <c r="D267" s="296">
        <v>703</v>
      </c>
      <c r="E267" s="293">
        <f t="shared" si="4"/>
        <v>-3</v>
      </c>
      <c r="F267" s="294">
        <f t="shared" si="4"/>
        <v>-254</v>
      </c>
      <c r="G267" s="291">
        <v>23496205.329999998</v>
      </c>
      <c r="H267" s="296">
        <v>449</v>
      </c>
    </row>
    <row r="268" spans="1:8" x14ac:dyDescent="0.2">
      <c r="A268" s="290"/>
      <c r="B268" s="290" t="s">
        <v>681</v>
      </c>
      <c r="C268" s="291">
        <v>21496208.329999998</v>
      </c>
      <c r="D268" s="296">
        <v>643</v>
      </c>
      <c r="E268" s="293">
        <f t="shared" si="4"/>
        <v>-3</v>
      </c>
      <c r="F268" s="294">
        <f t="shared" si="4"/>
        <v>-264</v>
      </c>
      <c r="G268" s="291">
        <v>21496205.329999998</v>
      </c>
      <c r="H268" s="296">
        <v>379</v>
      </c>
    </row>
    <row r="269" spans="1:8" x14ac:dyDescent="0.2">
      <c r="A269" s="290"/>
      <c r="B269" s="290" t="s">
        <v>682</v>
      </c>
      <c r="C269" s="291">
        <v>21496208.329999998</v>
      </c>
      <c r="D269" s="296">
        <v>643</v>
      </c>
      <c r="E269" s="293">
        <f t="shared" si="4"/>
        <v>2181804.8100000024</v>
      </c>
      <c r="F269" s="294">
        <f t="shared" si="4"/>
        <v>-251</v>
      </c>
      <c r="G269" s="291">
        <v>23678013.140000001</v>
      </c>
      <c r="H269" s="296">
        <v>392</v>
      </c>
    </row>
    <row r="270" spans="1:8" x14ac:dyDescent="0.2">
      <c r="A270" s="290"/>
      <c r="B270" s="290" t="s">
        <v>683</v>
      </c>
      <c r="C270" s="291">
        <v>21670961.760000002</v>
      </c>
      <c r="D270" s="296">
        <v>650</v>
      </c>
      <c r="E270" s="293">
        <f t="shared" si="4"/>
        <v>0</v>
      </c>
      <c r="F270" s="294">
        <f t="shared" si="4"/>
        <v>0</v>
      </c>
      <c r="G270" s="291">
        <v>21670961.760000002</v>
      </c>
      <c r="H270" s="296">
        <v>650</v>
      </c>
    </row>
    <row r="271" spans="1:8" ht="12" customHeight="1" x14ac:dyDescent="0.2">
      <c r="A271" s="282" t="s">
        <v>138</v>
      </c>
      <c r="B271" s="283" t="s">
        <v>139</v>
      </c>
      <c r="C271" s="283"/>
      <c r="D271" s="283"/>
      <c r="E271" s="283"/>
      <c r="F271" s="283"/>
      <c r="G271" s="283"/>
      <c r="H271" s="283"/>
    </row>
    <row r="272" spans="1:8" x14ac:dyDescent="0.2">
      <c r="A272" s="284"/>
      <c r="B272" s="285" t="s">
        <v>671</v>
      </c>
      <c r="C272" s="286">
        <v>204679600.11000001</v>
      </c>
      <c r="D272" s="287">
        <v>6247</v>
      </c>
      <c r="E272" s="288">
        <f t="shared" ref="E272:F317" si="5">G272-C272</f>
        <v>9535557.2899999917</v>
      </c>
      <c r="F272" s="289">
        <f t="shared" si="5"/>
        <v>91</v>
      </c>
      <c r="G272" s="286">
        <v>214215157.40000001</v>
      </c>
      <c r="H272" s="287">
        <v>6338</v>
      </c>
    </row>
    <row r="273" spans="1:8" x14ac:dyDescent="0.2">
      <c r="A273" s="290"/>
      <c r="B273" s="290" t="s">
        <v>672</v>
      </c>
      <c r="C273" s="291">
        <v>14905759.060000001</v>
      </c>
      <c r="D273" s="296">
        <v>518</v>
      </c>
      <c r="E273" s="293">
        <f t="shared" si="5"/>
        <v>0</v>
      </c>
      <c r="F273" s="294">
        <f t="shared" si="5"/>
        <v>0</v>
      </c>
      <c r="G273" s="291">
        <v>14905759.060000001</v>
      </c>
      <c r="H273" s="296">
        <v>518</v>
      </c>
    </row>
    <row r="274" spans="1:8" x14ac:dyDescent="0.2">
      <c r="A274" s="290"/>
      <c r="B274" s="290" t="s">
        <v>673</v>
      </c>
      <c r="C274" s="291">
        <v>20421106.100000001</v>
      </c>
      <c r="D274" s="296">
        <v>518</v>
      </c>
      <c r="E274" s="293">
        <f t="shared" si="5"/>
        <v>0</v>
      </c>
      <c r="F274" s="294">
        <f t="shared" si="5"/>
        <v>0</v>
      </c>
      <c r="G274" s="291">
        <v>20421106.100000001</v>
      </c>
      <c r="H274" s="296">
        <v>518</v>
      </c>
    </row>
    <row r="275" spans="1:8" x14ac:dyDescent="0.2">
      <c r="A275" s="290"/>
      <c r="B275" s="290" t="s">
        <v>674</v>
      </c>
      <c r="C275" s="291">
        <v>16765871.99</v>
      </c>
      <c r="D275" s="296">
        <v>518</v>
      </c>
      <c r="E275" s="293">
        <f t="shared" si="5"/>
        <v>0</v>
      </c>
      <c r="F275" s="294">
        <f t="shared" si="5"/>
        <v>0</v>
      </c>
      <c r="G275" s="291">
        <v>16765871.99</v>
      </c>
      <c r="H275" s="296">
        <v>518</v>
      </c>
    </row>
    <row r="276" spans="1:8" x14ac:dyDescent="0.2">
      <c r="A276" s="290"/>
      <c r="B276" s="290" t="s">
        <v>675</v>
      </c>
      <c r="C276" s="291">
        <v>16260018.24</v>
      </c>
      <c r="D276" s="296">
        <v>518</v>
      </c>
      <c r="E276" s="293">
        <f t="shared" si="5"/>
        <v>0</v>
      </c>
      <c r="F276" s="294">
        <f t="shared" si="5"/>
        <v>0</v>
      </c>
      <c r="G276" s="291">
        <v>16260018.24</v>
      </c>
      <c r="H276" s="296">
        <v>518</v>
      </c>
    </row>
    <row r="277" spans="1:8" x14ac:dyDescent="0.2">
      <c r="A277" s="290"/>
      <c r="B277" s="290" t="s">
        <v>676</v>
      </c>
      <c r="C277" s="291">
        <v>16260018.24</v>
      </c>
      <c r="D277" s="296">
        <v>518</v>
      </c>
      <c r="E277" s="293">
        <f t="shared" si="5"/>
        <v>0</v>
      </c>
      <c r="F277" s="294">
        <f t="shared" si="5"/>
        <v>0</v>
      </c>
      <c r="G277" s="291">
        <v>16260018.24</v>
      </c>
      <c r="H277" s="296">
        <v>518</v>
      </c>
    </row>
    <row r="278" spans="1:8" x14ac:dyDescent="0.2">
      <c r="A278" s="290"/>
      <c r="B278" s="290" t="s">
        <v>677</v>
      </c>
      <c r="C278" s="291">
        <v>16260018.24</v>
      </c>
      <c r="D278" s="296">
        <v>518</v>
      </c>
      <c r="E278" s="293">
        <f t="shared" si="5"/>
        <v>0</v>
      </c>
      <c r="F278" s="294">
        <f t="shared" si="5"/>
        <v>0</v>
      </c>
      <c r="G278" s="291">
        <v>16260018.24</v>
      </c>
      <c r="H278" s="296">
        <v>518</v>
      </c>
    </row>
    <row r="279" spans="1:8" x14ac:dyDescent="0.2">
      <c r="A279" s="290"/>
      <c r="B279" s="290" t="s">
        <v>678</v>
      </c>
      <c r="C279" s="291">
        <v>16260018.24</v>
      </c>
      <c r="D279" s="296">
        <v>518</v>
      </c>
      <c r="E279" s="293">
        <f t="shared" si="5"/>
        <v>0</v>
      </c>
      <c r="F279" s="294">
        <f t="shared" si="5"/>
        <v>0</v>
      </c>
      <c r="G279" s="291">
        <v>16260018.24</v>
      </c>
      <c r="H279" s="296">
        <v>518</v>
      </c>
    </row>
    <row r="280" spans="1:8" x14ac:dyDescent="0.2">
      <c r="A280" s="290"/>
      <c r="B280" s="290" t="s">
        <v>679</v>
      </c>
      <c r="C280" s="291">
        <v>18943137.350000001</v>
      </c>
      <c r="D280" s="296">
        <v>549</v>
      </c>
      <c r="E280" s="293">
        <f t="shared" si="5"/>
        <v>0</v>
      </c>
      <c r="F280" s="294">
        <f t="shared" si="5"/>
        <v>0</v>
      </c>
      <c r="G280" s="291">
        <v>18943137.350000001</v>
      </c>
      <c r="H280" s="296">
        <v>549</v>
      </c>
    </row>
    <row r="281" spans="1:8" x14ac:dyDescent="0.2">
      <c r="A281" s="290"/>
      <c r="B281" s="290" t="s">
        <v>680</v>
      </c>
      <c r="C281" s="291">
        <v>16260018.24</v>
      </c>
      <c r="D281" s="296">
        <v>518</v>
      </c>
      <c r="E281" s="293">
        <f t="shared" si="5"/>
        <v>0</v>
      </c>
      <c r="F281" s="294">
        <f t="shared" si="5"/>
        <v>0</v>
      </c>
      <c r="G281" s="291">
        <v>16260018.24</v>
      </c>
      <c r="H281" s="296">
        <v>518</v>
      </c>
    </row>
    <row r="282" spans="1:8" x14ac:dyDescent="0.2">
      <c r="A282" s="290"/>
      <c r="B282" s="290" t="s">
        <v>681</v>
      </c>
      <c r="C282" s="291">
        <v>19823568.239999998</v>
      </c>
      <c r="D282" s="296">
        <v>518</v>
      </c>
      <c r="E282" s="293">
        <f t="shared" si="5"/>
        <v>0</v>
      </c>
      <c r="F282" s="294">
        <f t="shared" si="5"/>
        <v>0</v>
      </c>
      <c r="G282" s="291">
        <v>19823568.239999998</v>
      </c>
      <c r="H282" s="296">
        <v>518</v>
      </c>
    </row>
    <row r="283" spans="1:8" x14ac:dyDescent="0.2">
      <c r="A283" s="290"/>
      <c r="B283" s="290" t="s">
        <v>682</v>
      </c>
      <c r="C283" s="291">
        <v>16260018.24</v>
      </c>
      <c r="D283" s="296">
        <v>518</v>
      </c>
      <c r="E283" s="293">
        <f t="shared" si="5"/>
        <v>9535557.290000001</v>
      </c>
      <c r="F283" s="294">
        <f t="shared" si="5"/>
        <v>91</v>
      </c>
      <c r="G283" s="291">
        <v>25795575.530000001</v>
      </c>
      <c r="H283" s="296">
        <v>609</v>
      </c>
    </row>
    <row r="284" spans="1:8" x14ac:dyDescent="0.2">
      <c r="A284" s="290"/>
      <c r="B284" s="290" t="s">
        <v>683</v>
      </c>
      <c r="C284" s="291">
        <v>16260047.93</v>
      </c>
      <c r="D284" s="296">
        <v>518</v>
      </c>
      <c r="E284" s="293">
        <f t="shared" si="5"/>
        <v>0</v>
      </c>
      <c r="F284" s="294">
        <f t="shared" si="5"/>
        <v>0</v>
      </c>
      <c r="G284" s="291">
        <v>16260047.93</v>
      </c>
      <c r="H284" s="296">
        <v>518</v>
      </c>
    </row>
    <row r="285" spans="1:8" ht="12" customHeight="1" x14ac:dyDescent="0.2">
      <c r="A285" s="282" t="s">
        <v>30</v>
      </c>
      <c r="B285" s="283" t="s">
        <v>31</v>
      </c>
      <c r="C285" s="283"/>
      <c r="D285" s="283"/>
      <c r="E285" s="283"/>
      <c r="F285" s="283"/>
      <c r="G285" s="283"/>
      <c r="H285" s="283"/>
    </row>
    <row r="286" spans="1:8" x14ac:dyDescent="0.2">
      <c r="A286" s="284"/>
      <c r="B286" s="285" t="s">
        <v>671</v>
      </c>
      <c r="C286" s="286">
        <v>45826477.350000001</v>
      </c>
      <c r="D286" s="287">
        <v>1553</v>
      </c>
      <c r="E286" s="288">
        <f t="shared" si="5"/>
        <v>0</v>
      </c>
      <c r="F286" s="289">
        <f t="shared" si="5"/>
        <v>-30</v>
      </c>
      <c r="G286" s="286">
        <v>45826477.350000001</v>
      </c>
      <c r="H286" s="287">
        <v>1523</v>
      </c>
    </row>
    <row r="287" spans="1:8" x14ac:dyDescent="0.2">
      <c r="A287" s="290"/>
      <c r="B287" s="290" t="s">
        <v>672</v>
      </c>
      <c r="C287" s="291">
        <v>2981398.37</v>
      </c>
      <c r="D287" s="296">
        <v>129</v>
      </c>
      <c r="E287" s="293">
        <f t="shared" si="5"/>
        <v>0</v>
      </c>
      <c r="F287" s="294">
        <f t="shared" si="5"/>
        <v>0</v>
      </c>
      <c r="G287" s="291">
        <v>2981398.37</v>
      </c>
      <c r="H287" s="296">
        <v>129</v>
      </c>
    </row>
    <row r="288" spans="1:8" x14ac:dyDescent="0.2">
      <c r="A288" s="290"/>
      <c r="B288" s="290" t="s">
        <v>673</v>
      </c>
      <c r="C288" s="291">
        <v>4064791.83</v>
      </c>
      <c r="D288" s="296">
        <v>129</v>
      </c>
      <c r="E288" s="293">
        <f t="shared" si="5"/>
        <v>0</v>
      </c>
      <c r="F288" s="294">
        <f t="shared" si="5"/>
        <v>0</v>
      </c>
      <c r="G288" s="291">
        <v>4064791.83</v>
      </c>
      <c r="H288" s="296">
        <v>129</v>
      </c>
    </row>
    <row r="289" spans="1:8" x14ac:dyDescent="0.2">
      <c r="A289" s="290"/>
      <c r="B289" s="290" t="s">
        <v>674</v>
      </c>
      <c r="C289" s="291">
        <v>4064791.83</v>
      </c>
      <c r="D289" s="296">
        <v>129</v>
      </c>
      <c r="E289" s="293">
        <f t="shared" si="5"/>
        <v>0</v>
      </c>
      <c r="F289" s="294">
        <f t="shared" si="5"/>
        <v>0</v>
      </c>
      <c r="G289" s="291">
        <v>4064791.83</v>
      </c>
      <c r="H289" s="296">
        <v>129</v>
      </c>
    </row>
    <row r="290" spans="1:8" x14ac:dyDescent="0.2">
      <c r="A290" s="290"/>
      <c r="B290" s="290" t="s">
        <v>675</v>
      </c>
      <c r="C290" s="291">
        <v>4064791.83</v>
      </c>
      <c r="D290" s="296">
        <v>129</v>
      </c>
      <c r="E290" s="293">
        <f t="shared" si="5"/>
        <v>0</v>
      </c>
      <c r="F290" s="294">
        <f t="shared" si="5"/>
        <v>0</v>
      </c>
      <c r="G290" s="291">
        <v>4064791.83</v>
      </c>
      <c r="H290" s="296">
        <v>129</v>
      </c>
    </row>
    <row r="291" spans="1:8" x14ac:dyDescent="0.2">
      <c r="A291" s="290"/>
      <c r="B291" s="290" t="s">
        <v>676</v>
      </c>
      <c r="C291" s="291">
        <v>4064791.83</v>
      </c>
      <c r="D291" s="296">
        <v>129</v>
      </c>
      <c r="E291" s="293">
        <f t="shared" si="5"/>
        <v>0</v>
      </c>
      <c r="F291" s="294">
        <f t="shared" si="5"/>
        <v>0</v>
      </c>
      <c r="G291" s="291">
        <v>4064791.83</v>
      </c>
      <c r="H291" s="296">
        <v>129</v>
      </c>
    </row>
    <row r="292" spans="1:8" x14ac:dyDescent="0.2">
      <c r="A292" s="290"/>
      <c r="B292" s="290" t="s">
        <v>677</v>
      </c>
      <c r="C292" s="291">
        <v>4064791.83</v>
      </c>
      <c r="D292" s="296">
        <v>129</v>
      </c>
      <c r="E292" s="293">
        <f t="shared" si="5"/>
        <v>0</v>
      </c>
      <c r="F292" s="294">
        <f t="shared" si="5"/>
        <v>0</v>
      </c>
      <c r="G292" s="291">
        <v>4064791.83</v>
      </c>
      <c r="H292" s="296">
        <v>129</v>
      </c>
    </row>
    <row r="293" spans="1:8" x14ac:dyDescent="0.2">
      <c r="A293" s="290"/>
      <c r="B293" s="290" t="s">
        <v>678</v>
      </c>
      <c r="C293" s="291">
        <v>4064791.83</v>
      </c>
      <c r="D293" s="296">
        <v>129</v>
      </c>
      <c r="E293" s="293">
        <f t="shared" si="5"/>
        <v>0</v>
      </c>
      <c r="F293" s="294">
        <f t="shared" si="5"/>
        <v>0</v>
      </c>
      <c r="G293" s="291">
        <v>4064791.83</v>
      </c>
      <c r="H293" s="296">
        <v>129</v>
      </c>
    </row>
    <row r="294" spans="1:8" x14ac:dyDescent="0.2">
      <c r="A294" s="290"/>
      <c r="B294" s="290" t="s">
        <v>679</v>
      </c>
      <c r="C294" s="291">
        <v>2032397.91</v>
      </c>
      <c r="D294" s="296">
        <v>129</v>
      </c>
      <c r="E294" s="293">
        <f t="shared" si="5"/>
        <v>0</v>
      </c>
      <c r="F294" s="294">
        <f t="shared" si="5"/>
        <v>0</v>
      </c>
      <c r="G294" s="291">
        <v>2032397.91</v>
      </c>
      <c r="H294" s="296">
        <v>129</v>
      </c>
    </row>
    <row r="295" spans="1:8" x14ac:dyDescent="0.2">
      <c r="A295" s="290"/>
      <c r="B295" s="290" t="s">
        <v>680</v>
      </c>
      <c r="C295" s="291">
        <v>4064791.83</v>
      </c>
      <c r="D295" s="296">
        <v>129</v>
      </c>
      <c r="E295" s="293">
        <f t="shared" si="5"/>
        <v>0</v>
      </c>
      <c r="F295" s="294">
        <f t="shared" si="5"/>
        <v>0</v>
      </c>
      <c r="G295" s="291">
        <v>4064791.83</v>
      </c>
      <c r="H295" s="296">
        <v>129</v>
      </c>
    </row>
    <row r="296" spans="1:8" x14ac:dyDescent="0.2">
      <c r="A296" s="290"/>
      <c r="B296" s="290" t="s">
        <v>681</v>
      </c>
      <c r="C296" s="291">
        <v>4064791.83</v>
      </c>
      <c r="D296" s="296">
        <v>129</v>
      </c>
      <c r="E296" s="293">
        <f t="shared" si="5"/>
        <v>0</v>
      </c>
      <c r="F296" s="294">
        <f t="shared" si="5"/>
        <v>0</v>
      </c>
      <c r="G296" s="291">
        <v>4064791.83</v>
      </c>
      <c r="H296" s="296">
        <v>129</v>
      </c>
    </row>
    <row r="297" spans="1:8" x14ac:dyDescent="0.2">
      <c r="A297" s="290"/>
      <c r="B297" s="290" t="s">
        <v>682</v>
      </c>
      <c r="C297" s="291">
        <v>4064791.83</v>
      </c>
      <c r="D297" s="296">
        <v>129</v>
      </c>
      <c r="E297" s="293">
        <f t="shared" si="5"/>
        <v>0</v>
      </c>
      <c r="F297" s="294">
        <f t="shared" si="5"/>
        <v>-30</v>
      </c>
      <c r="G297" s="291">
        <v>4064791.83</v>
      </c>
      <c r="H297" s="296">
        <v>99</v>
      </c>
    </row>
    <row r="298" spans="1:8" x14ac:dyDescent="0.2">
      <c r="A298" s="290"/>
      <c r="B298" s="290" t="s">
        <v>683</v>
      </c>
      <c r="C298" s="291">
        <v>4229554.5999999996</v>
      </c>
      <c r="D298" s="296">
        <v>134</v>
      </c>
      <c r="E298" s="293">
        <f t="shared" si="5"/>
        <v>0</v>
      </c>
      <c r="F298" s="294">
        <f t="shared" si="5"/>
        <v>0</v>
      </c>
      <c r="G298" s="291">
        <v>4229554.5999999996</v>
      </c>
      <c r="H298" s="296">
        <v>134</v>
      </c>
    </row>
    <row r="299" spans="1:8" ht="12" customHeight="1" x14ac:dyDescent="0.2">
      <c r="A299" s="282" t="s">
        <v>32</v>
      </c>
      <c r="B299" s="283" t="s">
        <v>33</v>
      </c>
      <c r="C299" s="283"/>
      <c r="D299" s="283"/>
      <c r="E299" s="283"/>
      <c r="F299" s="283"/>
      <c r="G299" s="283"/>
      <c r="H299" s="283"/>
    </row>
    <row r="300" spans="1:8" x14ac:dyDescent="0.2">
      <c r="A300" s="284"/>
      <c r="B300" s="285" t="s">
        <v>671</v>
      </c>
      <c r="C300" s="286">
        <v>54020874.259999998</v>
      </c>
      <c r="D300" s="287">
        <v>1857</v>
      </c>
      <c r="E300" s="288">
        <f t="shared" si="5"/>
        <v>1626010.7800000012</v>
      </c>
      <c r="F300" s="289">
        <f t="shared" si="5"/>
        <v>5</v>
      </c>
      <c r="G300" s="286">
        <v>55646885.039999999</v>
      </c>
      <c r="H300" s="287">
        <v>1862</v>
      </c>
    </row>
    <row r="301" spans="1:8" x14ac:dyDescent="0.2">
      <c r="A301" s="290"/>
      <c r="B301" s="290" t="s">
        <v>672</v>
      </c>
      <c r="C301" s="291">
        <v>4610844.7</v>
      </c>
      <c r="D301" s="296">
        <v>154</v>
      </c>
      <c r="E301" s="293">
        <f t="shared" si="5"/>
        <v>0</v>
      </c>
      <c r="F301" s="294">
        <f t="shared" si="5"/>
        <v>0</v>
      </c>
      <c r="G301" s="291">
        <v>4610844.7</v>
      </c>
      <c r="H301" s="296">
        <v>154</v>
      </c>
    </row>
    <row r="302" spans="1:8" x14ac:dyDescent="0.2">
      <c r="A302" s="290"/>
      <c r="B302" s="290" t="s">
        <v>673</v>
      </c>
      <c r="C302" s="291">
        <v>4408664.34</v>
      </c>
      <c r="D302" s="296">
        <v>154</v>
      </c>
      <c r="E302" s="293">
        <f t="shared" si="5"/>
        <v>0</v>
      </c>
      <c r="F302" s="294">
        <f t="shared" si="5"/>
        <v>0</v>
      </c>
      <c r="G302" s="291">
        <v>4408664.34</v>
      </c>
      <c r="H302" s="296">
        <v>154</v>
      </c>
    </row>
    <row r="303" spans="1:8" x14ac:dyDescent="0.2">
      <c r="A303" s="290"/>
      <c r="B303" s="290" t="s">
        <v>674</v>
      </c>
      <c r="C303" s="291">
        <v>4408664.34</v>
      </c>
      <c r="D303" s="296">
        <v>154</v>
      </c>
      <c r="E303" s="293">
        <f t="shared" si="5"/>
        <v>0</v>
      </c>
      <c r="F303" s="294">
        <f t="shared" si="5"/>
        <v>0</v>
      </c>
      <c r="G303" s="291">
        <v>4408664.34</v>
      </c>
      <c r="H303" s="296">
        <v>154</v>
      </c>
    </row>
    <row r="304" spans="1:8" x14ac:dyDescent="0.2">
      <c r="A304" s="290"/>
      <c r="B304" s="290" t="s">
        <v>675</v>
      </c>
      <c r="C304" s="291">
        <v>4408664.34</v>
      </c>
      <c r="D304" s="296">
        <v>154</v>
      </c>
      <c r="E304" s="293">
        <f t="shared" si="5"/>
        <v>0</v>
      </c>
      <c r="F304" s="294">
        <f t="shared" si="5"/>
        <v>0</v>
      </c>
      <c r="G304" s="291">
        <v>4408664.34</v>
      </c>
      <c r="H304" s="296">
        <v>154</v>
      </c>
    </row>
    <row r="305" spans="1:8" x14ac:dyDescent="0.2">
      <c r="A305" s="290"/>
      <c r="B305" s="290" t="s">
        <v>676</v>
      </c>
      <c r="C305" s="291">
        <v>4408664.34</v>
      </c>
      <c r="D305" s="296">
        <v>154</v>
      </c>
      <c r="E305" s="293">
        <f t="shared" si="5"/>
        <v>0</v>
      </c>
      <c r="F305" s="294">
        <f t="shared" si="5"/>
        <v>0</v>
      </c>
      <c r="G305" s="291">
        <v>4408664.34</v>
      </c>
      <c r="H305" s="296">
        <v>154</v>
      </c>
    </row>
    <row r="306" spans="1:8" x14ac:dyDescent="0.2">
      <c r="A306" s="290"/>
      <c r="B306" s="290" t="s">
        <v>677</v>
      </c>
      <c r="C306" s="291">
        <v>4408664.34</v>
      </c>
      <c r="D306" s="296">
        <v>154</v>
      </c>
      <c r="E306" s="293">
        <f t="shared" si="5"/>
        <v>0</v>
      </c>
      <c r="F306" s="294">
        <f t="shared" si="5"/>
        <v>0</v>
      </c>
      <c r="G306" s="291">
        <v>4408664.34</v>
      </c>
      <c r="H306" s="296">
        <v>154</v>
      </c>
    </row>
    <row r="307" spans="1:8" x14ac:dyDescent="0.2">
      <c r="A307" s="290"/>
      <c r="B307" s="290" t="s">
        <v>678</v>
      </c>
      <c r="C307" s="291">
        <v>4408664.34</v>
      </c>
      <c r="D307" s="296">
        <v>154</v>
      </c>
      <c r="E307" s="293">
        <f t="shared" si="5"/>
        <v>0</v>
      </c>
      <c r="F307" s="294">
        <f t="shared" si="5"/>
        <v>0</v>
      </c>
      <c r="G307" s="291">
        <v>4408664.34</v>
      </c>
      <c r="H307" s="296">
        <v>154</v>
      </c>
    </row>
    <row r="308" spans="1:8" x14ac:dyDescent="0.2">
      <c r="A308" s="290"/>
      <c r="B308" s="290" t="s">
        <v>679</v>
      </c>
      <c r="C308" s="291">
        <v>4812805.05</v>
      </c>
      <c r="D308" s="296">
        <v>154</v>
      </c>
      <c r="E308" s="293">
        <f t="shared" si="5"/>
        <v>0</v>
      </c>
      <c r="F308" s="294">
        <f t="shared" si="5"/>
        <v>0</v>
      </c>
      <c r="G308" s="291">
        <v>4812805.05</v>
      </c>
      <c r="H308" s="296">
        <v>154</v>
      </c>
    </row>
    <row r="309" spans="1:8" x14ac:dyDescent="0.2">
      <c r="A309" s="290"/>
      <c r="B309" s="290" t="s">
        <v>680</v>
      </c>
      <c r="C309" s="291">
        <v>4408664.34</v>
      </c>
      <c r="D309" s="296">
        <v>154</v>
      </c>
      <c r="E309" s="293">
        <f t="shared" si="5"/>
        <v>0</v>
      </c>
      <c r="F309" s="294">
        <f t="shared" si="5"/>
        <v>0</v>
      </c>
      <c r="G309" s="291">
        <v>4408664.34</v>
      </c>
      <c r="H309" s="296">
        <v>154</v>
      </c>
    </row>
    <row r="310" spans="1:8" x14ac:dyDescent="0.2">
      <c r="A310" s="290"/>
      <c r="B310" s="290" t="s">
        <v>681</v>
      </c>
      <c r="C310" s="291">
        <v>4649779.25</v>
      </c>
      <c r="D310" s="296">
        <v>154</v>
      </c>
      <c r="E310" s="293">
        <f t="shared" si="5"/>
        <v>0</v>
      </c>
      <c r="F310" s="294">
        <f t="shared" si="5"/>
        <v>0</v>
      </c>
      <c r="G310" s="291">
        <v>4649779.25</v>
      </c>
      <c r="H310" s="296">
        <v>154</v>
      </c>
    </row>
    <row r="311" spans="1:8" x14ac:dyDescent="0.2">
      <c r="A311" s="290"/>
      <c r="B311" s="290" t="s">
        <v>682</v>
      </c>
      <c r="C311" s="291">
        <v>4408664.34</v>
      </c>
      <c r="D311" s="296">
        <v>154</v>
      </c>
      <c r="E311" s="293">
        <f t="shared" si="5"/>
        <v>1626010.7800000003</v>
      </c>
      <c r="F311" s="294">
        <f t="shared" si="5"/>
        <v>5</v>
      </c>
      <c r="G311" s="291">
        <v>6034675.1200000001</v>
      </c>
      <c r="H311" s="296">
        <v>159</v>
      </c>
    </row>
    <row r="312" spans="1:8" x14ac:dyDescent="0.2">
      <c r="A312" s="290"/>
      <c r="B312" s="290" t="s">
        <v>683</v>
      </c>
      <c r="C312" s="291">
        <v>4678130.54</v>
      </c>
      <c r="D312" s="296">
        <v>163</v>
      </c>
      <c r="E312" s="293">
        <f t="shared" si="5"/>
        <v>0</v>
      </c>
      <c r="F312" s="294">
        <f t="shared" si="5"/>
        <v>0</v>
      </c>
      <c r="G312" s="291">
        <v>4678130.54</v>
      </c>
      <c r="H312" s="296">
        <v>163</v>
      </c>
    </row>
    <row r="313" spans="1:8" ht="12" customHeight="1" x14ac:dyDescent="0.2">
      <c r="A313" s="282" t="s">
        <v>140</v>
      </c>
      <c r="B313" s="283" t="s">
        <v>141</v>
      </c>
      <c r="C313" s="283"/>
      <c r="D313" s="283"/>
      <c r="E313" s="283"/>
      <c r="F313" s="283"/>
      <c r="G313" s="283"/>
      <c r="H313" s="283"/>
    </row>
    <row r="314" spans="1:8" x14ac:dyDescent="0.2">
      <c r="A314" s="284"/>
      <c r="B314" s="285" t="s">
        <v>671</v>
      </c>
      <c r="C314" s="286">
        <v>182725391.41</v>
      </c>
      <c r="D314" s="287">
        <v>6436</v>
      </c>
      <c r="E314" s="288">
        <f t="shared" si="5"/>
        <v>0</v>
      </c>
      <c r="F314" s="289">
        <f t="shared" si="5"/>
        <v>-256</v>
      </c>
      <c r="G314" s="286">
        <v>182725391.41</v>
      </c>
      <c r="H314" s="287">
        <v>6180</v>
      </c>
    </row>
    <row r="315" spans="1:8" x14ac:dyDescent="0.2">
      <c r="A315" s="290"/>
      <c r="B315" s="290" t="s">
        <v>672</v>
      </c>
      <c r="C315" s="291">
        <v>15851722.960000001</v>
      </c>
      <c r="D315" s="296">
        <v>536</v>
      </c>
      <c r="E315" s="293">
        <f t="shared" si="5"/>
        <v>0</v>
      </c>
      <c r="F315" s="294">
        <f t="shared" si="5"/>
        <v>0</v>
      </c>
      <c r="G315" s="291">
        <v>15851722.960000001</v>
      </c>
      <c r="H315" s="296">
        <v>536</v>
      </c>
    </row>
    <row r="316" spans="1:8" x14ac:dyDescent="0.2">
      <c r="A316" s="290"/>
      <c r="B316" s="290" t="s">
        <v>673</v>
      </c>
      <c r="C316" s="291">
        <v>15159581.32</v>
      </c>
      <c r="D316" s="296">
        <v>536</v>
      </c>
      <c r="E316" s="293">
        <f t="shared" si="5"/>
        <v>0</v>
      </c>
      <c r="F316" s="294">
        <f t="shared" si="5"/>
        <v>0</v>
      </c>
      <c r="G316" s="291">
        <v>15159581.32</v>
      </c>
      <c r="H316" s="296">
        <v>536</v>
      </c>
    </row>
    <row r="317" spans="1:8" x14ac:dyDescent="0.2">
      <c r="A317" s="290"/>
      <c r="B317" s="290" t="s">
        <v>674</v>
      </c>
      <c r="C317" s="291">
        <v>15159581.32</v>
      </c>
      <c r="D317" s="296">
        <v>536</v>
      </c>
      <c r="E317" s="293">
        <f t="shared" si="5"/>
        <v>0</v>
      </c>
      <c r="F317" s="294">
        <f t="shared" si="5"/>
        <v>0</v>
      </c>
      <c r="G317" s="291">
        <v>15159581.32</v>
      </c>
      <c r="H317" s="296">
        <v>536</v>
      </c>
    </row>
    <row r="318" spans="1:8" x14ac:dyDescent="0.2">
      <c r="A318" s="290"/>
      <c r="B318" s="290" t="s">
        <v>675</v>
      </c>
      <c r="C318" s="291">
        <v>15159581.32</v>
      </c>
      <c r="D318" s="296">
        <v>536</v>
      </c>
      <c r="E318" s="293">
        <f t="shared" ref="E318:F377" si="6">G318-C318</f>
        <v>0</v>
      </c>
      <c r="F318" s="294">
        <f t="shared" si="6"/>
        <v>0</v>
      </c>
      <c r="G318" s="291">
        <v>15159581.32</v>
      </c>
      <c r="H318" s="296">
        <v>536</v>
      </c>
    </row>
    <row r="319" spans="1:8" x14ac:dyDescent="0.2">
      <c r="A319" s="290"/>
      <c r="B319" s="290" t="s">
        <v>676</v>
      </c>
      <c r="C319" s="291">
        <v>15159581.32</v>
      </c>
      <c r="D319" s="296">
        <v>536</v>
      </c>
      <c r="E319" s="293">
        <f t="shared" si="6"/>
        <v>0</v>
      </c>
      <c r="F319" s="294">
        <f t="shared" si="6"/>
        <v>0</v>
      </c>
      <c r="G319" s="291">
        <v>15159581.32</v>
      </c>
      <c r="H319" s="296">
        <v>536</v>
      </c>
    </row>
    <row r="320" spans="1:8" x14ac:dyDescent="0.2">
      <c r="A320" s="290"/>
      <c r="B320" s="290" t="s">
        <v>677</v>
      </c>
      <c r="C320" s="291">
        <v>15159581.32</v>
      </c>
      <c r="D320" s="296">
        <v>536</v>
      </c>
      <c r="E320" s="293">
        <f t="shared" si="6"/>
        <v>0</v>
      </c>
      <c r="F320" s="294">
        <f t="shared" si="6"/>
        <v>0</v>
      </c>
      <c r="G320" s="291">
        <v>15159581.32</v>
      </c>
      <c r="H320" s="296">
        <v>536</v>
      </c>
    </row>
    <row r="321" spans="1:8" x14ac:dyDescent="0.2">
      <c r="A321" s="290"/>
      <c r="B321" s="290" t="s">
        <v>678</v>
      </c>
      <c r="C321" s="291">
        <v>15159581.32</v>
      </c>
      <c r="D321" s="296">
        <v>536</v>
      </c>
      <c r="E321" s="293">
        <f t="shared" si="6"/>
        <v>0</v>
      </c>
      <c r="F321" s="294">
        <f t="shared" si="6"/>
        <v>0</v>
      </c>
      <c r="G321" s="291">
        <v>15159581.32</v>
      </c>
      <c r="H321" s="296">
        <v>536</v>
      </c>
    </row>
    <row r="322" spans="1:8" x14ac:dyDescent="0.2">
      <c r="A322" s="290"/>
      <c r="B322" s="290" t="s">
        <v>679</v>
      </c>
      <c r="C322" s="291">
        <v>15159581.32</v>
      </c>
      <c r="D322" s="296">
        <v>536</v>
      </c>
      <c r="E322" s="293">
        <f t="shared" si="6"/>
        <v>0</v>
      </c>
      <c r="F322" s="294">
        <f t="shared" si="6"/>
        <v>0</v>
      </c>
      <c r="G322" s="291">
        <v>15159581.32</v>
      </c>
      <c r="H322" s="296">
        <v>536</v>
      </c>
    </row>
    <row r="323" spans="1:8" x14ac:dyDescent="0.2">
      <c r="A323" s="290"/>
      <c r="B323" s="290" t="s">
        <v>680</v>
      </c>
      <c r="C323" s="291">
        <v>15159581.32</v>
      </c>
      <c r="D323" s="296">
        <v>536</v>
      </c>
      <c r="E323" s="293">
        <f t="shared" si="6"/>
        <v>0</v>
      </c>
      <c r="F323" s="294">
        <f t="shared" si="6"/>
        <v>0</v>
      </c>
      <c r="G323" s="291">
        <v>15159581.32</v>
      </c>
      <c r="H323" s="296">
        <v>536</v>
      </c>
    </row>
    <row r="324" spans="1:8" x14ac:dyDescent="0.2">
      <c r="A324" s="290"/>
      <c r="B324" s="290" t="s">
        <v>681</v>
      </c>
      <c r="C324" s="291">
        <v>15159581.32</v>
      </c>
      <c r="D324" s="296">
        <v>536</v>
      </c>
      <c r="E324" s="293">
        <f t="shared" si="6"/>
        <v>0</v>
      </c>
      <c r="F324" s="294">
        <f t="shared" si="6"/>
        <v>0</v>
      </c>
      <c r="G324" s="291">
        <v>15159581.32</v>
      </c>
      <c r="H324" s="296">
        <v>536</v>
      </c>
    </row>
    <row r="325" spans="1:8" x14ac:dyDescent="0.2">
      <c r="A325" s="290"/>
      <c r="B325" s="290" t="s">
        <v>682</v>
      </c>
      <c r="C325" s="291">
        <v>15159581.32</v>
      </c>
      <c r="D325" s="296">
        <v>536</v>
      </c>
      <c r="E325" s="293">
        <f t="shared" si="6"/>
        <v>0</v>
      </c>
      <c r="F325" s="294">
        <f t="shared" si="6"/>
        <v>-256</v>
      </c>
      <c r="G325" s="291">
        <v>15159581.32</v>
      </c>
      <c r="H325" s="296">
        <v>280</v>
      </c>
    </row>
    <row r="326" spans="1:8" x14ac:dyDescent="0.2">
      <c r="A326" s="290"/>
      <c r="B326" s="290" t="s">
        <v>683</v>
      </c>
      <c r="C326" s="291">
        <v>15277855.25</v>
      </c>
      <c r="D326" s="296">
        <v>540</v>
      </c>
      <c r="E326" s="293">
        <f t="shared" si="6"/>
        <v>0</v>
      </c>
      <c r="F326" s="294">
        <f t="shared" si="6"/>
        <v>0</v>
      </c>
      <c r="G326" s="291">
        <v>15277855.25</v>
      </c>
      <c r="H326" s="296">
        <v>540</v>
      </c>
    </row>
    <row r="327" spans="1:8" ht="12" customHeight="1" x14ac:dyDescent="0.2">
      <c r="A327" s="282" t="s">
        <v>36</v>
      </c>
      <c r="B327" s="283" t="s">
        <v>37</v>
      </c>
      <c r="C327" s="283"/>
      <c r="D327" s="283"/>
      <c r="E327" s="283"/>
      <c r="F327" s="283"/>
      <c r="G327" s="283"/>
      <c r="H327" s="283"/>
    </row>
    <row r="328" spans="1:8" x14ac:dyDescent="0.2">
      <c r="A328" s="284"/>
      <c r="B328" s="285" t="s">
        <v>671</v>
      </c>
      <c r="C328" s="286">
        <v>149849851.44</v>
      </c>
      <c r="D328" s="287">
        <v>5193</v>
      </c>
      <c r="E328" s="288">
        <f t="shared" si="6"/>
        <v>0</v>
      </c>
      <c r="F328" s="289">
        <f t="shared" si="6"/>
        <v>-566</v>
      </c>
      <c r="G328" s="286">
        <v>149849851.44</v>
      </c>
      <c r="H328" s="287">
        <v>4627</v>
      </c>
    </row>
    <row r="329" spans="1:8" x14ac:dyDescent="0.2">
      <c r="A329" s="290"/>
      <c r="B329" s="290" t="s">
        <v>672</v>
      </c>
      <c r="C329" s="291">
        <v>9475682.5500000007</v>
      </c>
      <c r="D329" s="296">
        <v>432</v>
      </c>
      <c r="E329" s="293">
        <f t="shared" si="6"/>
        <v>0</v>
      </c>
      <c r="F329" s="294">
        <f t="shared" si="6"/>
        <v>0</v>
      </c>
      <c r="G329" s="291">
        <v>9475682.5500000007</v>
      </c>
      <c r="H329" s="296">
        <v>432</v>
      </c>
    </row>
    <row r="330" spans="1:8" x14ac:dyDescent="0.2">
      <c r="A330" s="290"/>
      <c r="B330" s="290" t="s">
        <v>673</v>
      </c>
      <c r="C330" s="291">
        <v>13067011.08</v>
      </c>
      <c r="D330" s="296">
        <v>432</v>
      </c>
      <c r="E330" s="293">
        <f t="shared" si="6"/>
        <v>0</v>
      </c>
      <c r="F330" s="294">
        <f t="shared" si="6"/>
        <v>0</v>
      </c>
      <c r="G330" s="291">
        <v>13067011.08</v>
      </c>
      <c r="H330" s="296">
        <v>432</v>
      </c>
    </row>
    <row r="331" spans="1:8" x14ac:dyDescent="0.2">
      <c r="A331" s="290"/>
      <c r="B331" s="290" t="s">
        <v>674</v>
      </c>
      <c r="C331" s="291">
        <v>13067011.08</v>
      </c>
      <c r="D331" s="296">
        <v>432</v>
      </c>
      <c r="E331" s="293">
        <f t="shared" si="6"/>
        <v>0</v>
      </c>
      <c r="F331" s="294">
        <f t="shared" si="6"/>
        <v>0</v>
      </c>
      <c r="G331" s="291">
        <v>13067011.08</v>
      </c>
      <c r="H331" s="296">
        <v>432</v>
      </c>
    </row>
    <row r="332" spans="1:8" x14ac:dyDescent="0.2">
      <c r="A332" s="290"/>
      <c r="B332" s="290" t="s">
        <v>675</v>
      </c>
      <c r="C332" s="291">
        <v>13067011.08</v>
      </c>
      <c r="D332" s="296">
        <v>432</v>
      </c>
      <c r="E332" s="293">
        <f t="shared" si="6"/>
        <v>0</v>
      </c>
      <c r="F332" s="294">
        <f t="shared" si="6"/>
        <v>0</v>
      </c>
      <c r="G332" s="291">
        <v>13067011.08</v>
      </c>
      <c r="H332" s="296">
        <v>432</v>
      </c>
    </row>
    <row r="333" spans="1:8" x14ac:dyDescent="0.2">
      <c r="A333" s="290"/>
      <c r="B333" s="290" t="s">
        <v>676</v>
      </c>
      <c r="C333" s="291">
        <v>10534086.65</v>
      </c>
      <c r="D333" s="296">
        <v>432</v>
      </c>
      <c r="E333" s="293">
        <f t="shared" si="6"/>
        <v>0</v>
      </c>
      <c r="F333" s="294">
        <f t="shared" si="6"/>
        <v>0</v>
      </c>
      <c r="G333" s="291">
        <v>10534086.65</v>
      </c>
      <c r="H333" s="296">
        <v>432</v>
      </c>
    </row>
    <row r="334" spans="1:8" x14ac:dyDescent="0.2">
      <c r="A334" s="290"/>
      <c r="B334" s="290" t="s">
        <v>677</v>
      </c>
      <c r="C334" s="291">
        <v>13067011.08</v>
      </c>
      <c r="D334" s="296">
        <v>432</v>
      </c>
      <c r="E334" s="293">
        <f t="shared" si="6"/>
        <v>0</v>
      </c>
      <c r="F334" s="294">
        <f t="shared" si="6"/>
        <v>0</v>
      </c>
      <c r="G334" s="291">
        <v>13067011.08</v>
      </c>
      <c r="H334" s="296">
        <v>432</v>
      </c>
    </row>
    <row r="335" spans="1:8" x14ac:dyDescent="0.2">
      <c r="A335" s="290"/>
      <c r="B335" s="290" t="s">
        <v>678</v>
      </c>
      <c r="C335" s="291">
        <v>13067011.08</v>
      </c>
      <c r="D335" s="296">
        <v>432</v>
      </c>
      <c r="E335" s="293">
        <f t="shared" si="6"/>
        <v>0</v>
      </c>
      <c r="F335" s="294">
        <f t="shared" si="6"/>
        <v>0</v>
      </c>
      <c r="G335" s="291">
        <v>13067011.08</v>
      </c>
      <c r="H335" s="296">
        <v>432</v>
      </c>
    </row>
    <row r="336" spans="1:8" x14ac:dyDescent="0.2">
      <c r="A336" s="290"/>
      <c r="B336" s="290" t="s">
        <v>679</v>
      </c>
      <c r="C336" s="291">
        <v>11952325.01</v>
      </c>
      <c r="D336" s="296">
        <v>432</v>
      </c>
      <c r="E336" s="293">
        <f t="shared" si="6"/>
        <v>0</v>
      </c>
      <c r="F336" s="294">
        <f t="shared" si="6"/>
        <v>0</v>
      </c>
      <c r="G336" s="291">
        <v>11952325.01</v>
      </c>
      <c r="H336" s="296">
        <v>432</v>
      </c>
    </row>
    <row r="337" spans="1:8" x14ac:dyDescent="0.2">
      <c r="A337" s="290"/>
      <c r="B337" s="290" t="s">
        <v>680</v>
      </c>
      <c r="C337" s="291">
        <v>13067011.08</v>
      </c>
      <c r="D337" s="296">
        <v>432</v>
      </c>
      <c r="E337" s="293">
        <f t="shared" si="6"/>
        <v>0</v>
      </c>
      <c r="F337" s="294">
        <f t="shared" si="6"/>
        <v>-177</v>
      </c>
      <c r="G337" s="291">
        <v>13067011.08</v>
      </c>
      <c r="H337" s="296">
        <v>255</v>
      </c>
    </row>
    <row r="338" spans="1:8" x14ac:dyDescent="0.2">
      <c r="A338" s="290"/>
      <c r="B338" s="290" t="s">
        <v>681</v>
      </c>
      <c r="C338" s="291">
        <v>13067011.08</v>
      </c>
      <c r="D338" s="296">
        <v>432</v>
      </c>
      <c r="E338" s="293">
        <f t="shared" si="6"/>
        <v>-1</v>
      </c>
      <c r="F338" s="294">
        <f t="shared" si="6"/>
        <v>-219</v>
      </c>
      <c r="G338" s="291">
        <v>13067010.08</v>
      </c>
      <c r="H338" s="296">
        <v>213</v>
      </c>
    </row>
    <row r="339" spans="1:8" x14ac:dyDescent="0.2">
      <c r="A339" s="290"/>
      <c r="B339" s="290" t="s">
        <v>682</v>
      </c>
      <c r="C339" s="291">
        <v>13067011.08</v>
      </c>
      <c r="D339" s="296">
        <v>432</v>
      </c>
      <c r="E339" s="293">
        <f t="shared" si="6"/>
        <v>1</v>
      </c>
      <c r="F339" s="294">
        <f t="shared" si="6"/>
        <v>-170</v>
      </c>
      <c r="G339" s="291">
        <v>13067012.08</v>
      </c>
      <c r="H339" s="296">
        <v>262</v>
      </c>
    </row>
    <row r="340" spans="1:8" x14ac:dyDescent="0.2">
      <c r="A340" s="290"/>
      <c r="B340" s="290" t="s">
        <v>683</v>
      </c>
      <c r="C340" s="291">
        <v>13351668.59</v>
      </c>
      <c r="D340" s="296">
        <v>441</v>
      </c>
      <c r="E340" s="293">
        <f t="shared" si="6"/>
        <v>0</v>
      </c>
      <c r="F340" s="294">
        <f t="shared" si="6"/>
        <v>0</v>
      </c>
      <c r="G340" s="291">
        <v>13351668.59</v>
      </c>
      <c r="H340" s="296">
        <v>441</v>
      </c>
    </row>
    <row r="341" spans="1:8" ht="12" customHeight="1" x14ac:dyDescent="0.2">
      <c r="A341" s="282" t="s">
        <v>38</v>
      </c>
      <c r="B341" s="283" t="s">
        <v>39</v>
      </c>
      <c r="C341" s="283"/>
      <c r="D341" s="283"/>
      <c r="E341" s="283"/>
      <c r="F341" s="283"/>
      <c r="G341" s="283"/>
      <c r="H341" s="283"/>
    </row>
    <row r="342" spans="1:8" x14ac:dyDescent="0.2">
      <c r="A342" s="284"/>
      <c r="B342" s="285" t="s">
        <v>671</v>
      </c>
      <c r="C342" s="286">
        <v>16963058.190000001</v>
      </c>
      <c r="D342" s="295">
        <v>619</v>
      </c>
      <c r="E342" s="288">
        <f t="shared" si="6"/>
        <v>535071.13999999687</v>
      </c>
      <c r="F342" s="289">
        <f t="shared" si="6"/>
        <v>28</v>
      </c>
      <c r="G342" s="286">
        <v>17498129.329999998</v>
      </c>
      <c r="H342" s="295">
        <v>647</v>
      </c>
    </row>
    <row r="343" spans="1:8" x14ac:dyDescent="0.2">
      <c r="A343" s="290"/>
      <c r="B343" s="290" t="s">
        <v>672</v>
      </c>
      <c r="C343" s="291">
        <v>1659573.5</v>
      </c>
      <c r="D343" s="296">
        <v>66</v>
      </c>
      <c r="E343" s="293">
        <f t="shared" si="6"/>
        <v>0</v>
      </c>
      <c r="F343" s="294">
        <f t="shared" si="6"/>
        <v>0</v>
      </c>
      <c r="G343" s="291">
        <v>1659573.5</v>
      </c>
      <c r="H343" s="296">
        <v>66</v>
      </c>
    </row>
    <row r="344" spans="1:8" x14ac:dyDescent="0.2">
      <c r="A344" s="290"/>
      <c r="B344" s="290" t="s">
        <v>673</v>
      </c>
      <c r="C344" s="291">
        <v>1387666.78</v>
      </c>
      <c r="D344" s="296">
        <v>43</v>
      </c>
      <c r="E344" s="293">
        <f t="shared" si="6"/>
        <v>0</v>
      </c>
      <c r="F344" s="294">
        <f t="shared" si="6"/>
        <v>0</v>
      </c>
      <c r="G344" s="291">
        <v>1387666.78</v>
      </c>
      <c r="H344" s="296">
        <v>43</v>
      </c>
    </row>
    <row r="345" spans="1:8" x14ac:dyDescent="0.2">
      <c r="A345" s="290"/>
      <c r="B345" s="290" t="s">
        <v>674</v>
      </c>
      <c r="C345" s="291">
        <v>1391581.8</v>
      </c>
      <c r="D345" s="296">
        <v>51</v>
      </c>
      <c r="E345" s="293">
        <f t="shared" si="6"/>
        <v>0</v>
      </c>
      <c r="F345" s="294">
        <f t="shared" si="6"/>
        <v>0</v>
      </c>
      <c r="G345" s="291">
        <v>1391581.8</v>
      </c>
      <c r="H345" s="296">
        <v>51</v>
      </c>
    </row>
    <row r="346" spans="1:8" x14ac:dyDescent="0.2">
      <c r="A346" s="290"/>
      <c r="B346" s="290" t="s">
        <v>675</v>
      </c>
      <c r="C346" s="291">
        <v>1391581.8</v>
      </c>
      <c r="D346" s="296">
        <v>51</v>
      </c>
      <c r="E346" s="293">
        <f t="shared" si="6"/>
        <v>0</v>
      </c>
      <c r="F346" s="294">
        <f t="shared" si="6"/>
        <v>0</v>
      </c>
      <c r="G346" s="291">
        <v>1391581.8</v>
      </c>
      <c r="H346" s="296">
        <v>51</v>
      </c>
    </row>
    <row r="347" spans="1:8" x14ac:dyDescent="0.2">
      <c r="A347" s="290"/>
      <c r="B347" s="290" t="s">
        <v>676</v>
      </c>
      <c r="C347" s="291">
        <v>1391581.8</v>
      </c>
      <c r="D347" s="296">
        <v>51</v>
      </c>
      <c r="E347" s="293">
        <f t="shared" si="6"/>
        <v>0</v>
      </c>
      <c r="F347" s="294">
        <f t="shared" si="6"/>
        <v>0</v>
      </c>
      <c r="G347" s="291">
        <v>1391581.8</v>
      </c>
      <c r="H347" s="296">
        <v>51</v>
      </c>
    </row>
    <row r="348" spans="1:8" x14ac:dyDescent="0.2">
      <c r="A348" s="290"/>
      <c r="B348" s="290" t="s">
        <v>677</v>
      </c>
      <c r="C348" s="291">
        <v>1391581.8</v>
      </c>
      <c r="D348" s="296">
        <v>51</v>
      </c>
      <c r="E348" s="293">
        <f t="shared" si="6"/>
        <v>0</v>
      </c>
      <c r="F348" s="294">
        <f t="shared" si="6"/>
        <v>0</v>
      </c>
      <c r="G348" s="291">
        <v>1391581.8</v>
      </c>
      <c r="H348" s="296">
        <v>51</v>
      </c>
    </row>
    <row r="349" spans="1:8" x14ac:dyDescent="0.2">
      <c r="A349" s="290"/>
      <c r="B349" s="290" t="s">
        <v>678</v>
      </c>
      <c r="C349" s="291">
        <v>1391581.8</v>
      </c>
      <c r="D349" s="296">
        <v>51</v>
      </c>
      <c r="E349" s="293">
        <f t="shared" si="6"/>
        <v>0</v>
      </c>
      <c r="F349" s="294">
        <f t="shared" si="6"/>
        <v>0</v>
      </c>
      <c r="G349" s="291">
        <v>1391581.8</v>
      </c>
      <c r="H349" s="296">
        <v>51</v>
      </c>
    </row>
    <row r="350" spans="1:8" x14ac:dyDescent="0.2">
      <c r="A350" s="290"/>
      <c r="B350" s="290" t="s">
        <v>679</v>
      </c>
      <c r="C350" s="291">
        <v>1391581.8</v>
      </c>
      <c r="D350" s="296">
        <v>51</v>
      </c>
      <c r="E350" s="293">
        <f t="shared" si="6"/>
        <v>0</v>
      </c>
      <c r="F350" s="294">
        <f t="shared" si="6"/>
        <v>0</v>
      </c>
      <c r="G350" s="291">
        <v>1391581.8</v>
      </c>
      <c r="H350" s="296">
        <v>51</v>
      </c>
    </row>
    <row r="351" spans="1:8" x14ac:dyDescent="0.2">
      <c r="A351" s="290"/>
      <c r="B351" s="290" t="s">
        <v>680</v>
      </c>
      <c r="C351" s="291">
        <v>1391581.8</v>
      </c>
      <c r="D351" s="296">
        <v>51</v>
      </c>
      <c r="E351" s="293">
        <f t="shared" si="6"/>
        <v>0</v>
      </c>
      <c r="F351" s="294">
        <f t="shared" si="6"/>
        <v>0</v>
      </c>
      <c r="G351" s="291">
        <v>1391581.8</v>
      </c>
      <c r="H351" s="296">
        <v>51</v>
      </c>
    </row>
    <row r="352" spans="1:8" x14ac:dyDescent="0.2">
      <c r="A352" s="290"/>
      <c r="B352" s="290" t="s">
        <v>681</v>
      </c>
      <c r="C352" s="291">
        <v>1391581.8</v>
      </c>
      <c r="D352" s="296">
        <v>51</v>
      </c>
      <c r="E352" s="293">
        <f t="shared" si="6"/>
        <v>0</v>
      </c>
      <c r="F352" s="294">
        <f t="shared" si="6"/>
        <v>0</v>
      </c>
      <c r="G352" s="291">
        <v>1391581.8</v>
      </c>
      <c r="H352" s="296">
        <v>51</v>
      </c>
    </row>
    <row r="353" spans="1:8" x14ac:dyDescent="0.2">
      <c r="A353" s="290"/>
      <c r="B353" s="290" t="s">
        <v>682</v>
      </c>
      <c r="C353" s="291">
        <v>1391581.8</v>
      </c>
      <c r="D353" s="296">
        <v>51</v>
      </c>
      <c r="E353" s="293">
        <f t="shared" si="6"/>
        <v>535071.1399999999</v>
      </c>
      <c r="F353" s="294">
        <f t="shared" si="6"/>
        <v>28</v>
      </c>
      <c r="G353" s="291">
        <v>1926652.94</v>
      </c>
      <c r="H353" s="296">
        <v>79</v>
      </c>
    </row>
    <row r="354" spans="1:8" x14ac:dyDescent="0.2">
      <c r="A354" s="290"/>
      <c r="B354" s="290" t="s">
        <v>683</v>
      </c>
      <c r="C354" s="291">
        <v>1391581.71</v>
      </c>
      <c r="D354" s="296">
        <v>51</v>
      </c>
      <c r="E354" s="293">
        <f t="shared" si="6"/>
        <v>0</v>
      </c>
      <c r="F354" s="294">
        <f t="shared" si="6"/>
        <v>0</v>
      </c>
      <c r="G354" s="291">
        <v>1391581.71</v>
      </c>
      <c r="H354" s="296">
        <v>51</v>
      </c>
    </row>
    <row r="355" spans="1:8" ht="12" customHeight="1" x14ac:dyDescent="0.2">
      <c r="A355" s="282" t="s">
        <v>40</v>
      </c>
      <c r="B355" s="283" t="s">
        <v>41</v>
      </c>
      <c r="C355" s="283"/>
      <c r="D355" s="283"/>
      <c r="E355" s="283"/>
      <c r="F355" s="283"/>
      <c r="G355" s="283"/>
      <c r="H355" s="283"/>
    </row>
    <row r="356" spans="1:8" x14ac:dyDescent="0.2">
      <c r="A356" s="284"/>
      <c r="B356" s="285" t="s">
        <v>671</v>
      </c>
      <c r="C356" s="286">
        <v>88448812.060000002</v>
      </c>
      <c r="D356" s="287">
        <v>3216</v>
      </c>
      <c r="E356" s="288">
        <f t="shared" si="6"/>
        <v>1378760.5699999928</v>
      </c>
      <c r="F356" s="289">
        <f t="shared" si="6"/>
        <v>-118</v>
      </c>
      <c r="G356" s="286">
        <v>89827572.629999995</v>
      </c>
      <c r="H356" s="287">
        <v>3098</v>
      </c>
    </row>
    <row r="357" spans="1:8" x14ac:dyDescent="0.2">
      <c r="A357" s="290"/>
      <c r="B357" s="290" t="s">
        <v>672</v>
      </c>
      <c r="C357" s="291">
        <v>7663899.5199999996</v>
      </c>
      <c r="D357" s="296">
        <v>268</v>
      </c>
      <c r="E357" s="293">
        <f t="shared" si="6"/>
        <v>0</v>
      </c>
      <c r="F357" s="294">
        <f t="shared" si="6"/>
        <v>0</v>
      </c>
      <c r="G357" s="291">
        <v>7663899.5199999996</v>
      </c>
      <c r="H357" s="296">
        <v>268</v>
      </c>
    </row>
    <row r="358" spans="1:8" x14ac:dyDescent="0.2">
      <c r="A358" s="290"/>
      <c r="B358" s="290" t="s">
        <v>673</v>
      </c>
      <c r="C358" s="291">
        <v>7329474.7999999998</v>
      </c>
      <c r="D358" s="296">
        <v>268</v>
      </c>
      <c r="E358" s="293">
        <f t="shared" si="6"/>
        <v>0</v>
      </c>
      <c r="F358" s="294">
        <f t="shared" si="6"/>
        <v>0</v>
      </c>
      <c r="G358" s="291">
        <v>7329474.7999999998</v>
      </c>
      <c r="H358" s="296">
        <v>268</v>
      </c>
    </row>
    <row r="359" spans="1:8" x14ac:dyDescent="0.2">
      <c r="A359" s="290"/>
      <c r="B359" s="290" t="s">
        <v>674</v>
      </c>
      <c r="C359" s="291">
        <v>7329474.7999999998</v>
      </c>
      <c r="D359" s="296">
        <v>268</v>
      </c>
      <c r="E359" s="293">
        <f t="shared" si="6"/>
        <v>0</v>
      </c>
      <c r="F359" s="294">
        <f t="shared" si="6"/>
        <v>0</v>
      </c>
      <c r="G359" s="291">
        <v>7329474.7999999998</v>
      </c>
      <c r="H359" s="296">
        <v>268</v>
      </c>
    </row>
    <row r="360" spans="1:8" x14ac:dyDescent="0.2">
      <c r="A360" s="290"/>
      <c r="B360" s="290" t="s">
        <v>675</v>
      </c>
      <c r="C360" s="291">
        <v>7329474.7999999998</v>
      </c>
      <c r="D360" s="296">
        <v>268</v>
      </c>
      <c r="E360" s="293">
        <f t="shared" si="6"/>
        <v>0</v>
      </c>
      <c r="F360" s="294">
        <f t="shared" si="6"/>
        <v>0</v>
      </c>
      <c r="G360" s="291">
        <v>7329474.7999999998</v>
      </c>
      <c r="H360" s="296">
        <v>268</v>
      </c>
    </row>
    <row r="361" spans="1:8" x14ac:dyDescent="0.2">
      <c r="A361" s="290"/>
      <c r="B361" s="290" t="s">
        <v>676</v>
      </c>
      <c r="C361" s="291">
        <v>7329474.7999999998</v>
      </c>
      <c r="D361" s="296">
        <v>268</v>
      </c>
      <c r="E361" s="293">
        <f t="shared" si="6"/>
        <v>0</v>
      </c>
      <c r="F361" s="294">
        <f t="shared" si="6"/>
        <v>0</v>
      </c>
      <c r="G361" s="291">
        <v>7329474.7999999998</v>
      </c>
      <c r="H361" s="296">
        <v>268</v>
      </c>
    </row>
    <row r="362" spans="1:8" x14ac:dyDescent="0.2">
      <c r="A362" s="290"/>
      <c r="B362" s="290" t="s">
        <v>677</v>
      </c>
      <c r="C362" s="291">
        <v>7329474.7999999998</v>
      </c>
      <c r="D362" s="296">
        <v>268</v>
      </c>
      <c r="E362" s="293">
        <f t="shared" si="6"/>
        <v>0</v>
      </c>
      <c r="F362" s="294">
        <f t="shared" si="6"/>
        <v>0</v>
      </c>
      <c r="G362" s="291">
        <v>7329474.7999999998</v>
      </c>
      <c r="H362" s="296">
        <v>268</v>
      </c>
    </row>
    <row r="363" spans="1:8" x14ac:dyDescent="0.2">
      <c r="A363" s="290"/>
      <c r="B363" s="290" t="s">
        <v>678</v>
      </c>
      <c r="C363" s="291">
        <v>7329474.7999999998</v>
      </c>
      <c r="D363" s="296">
        <v>268</v>
      </c>
      <c r="E363" s="293">
        <f t="shared" si="6"/>
        <v>0</v>
      </c>
      <c r="F363" s="294">
        <f t="shared" si="6"/>
        <v>0</v>
      </c>
      <c r="G363" s="291">
        <v>7329474.7999999998</v>
      </c>
      <c r="H363" s="296">
        <v>268</v>
      </c>
    </row>
    <row r="364" spans="1:8" x14ac:dyDescent="0.2">
      <c r="A364" s="290"/>
      <c r="B364" s="290" t="s">
        <v>679</v>
      </c>
      <c r="C364" s="291">
        <v>7329474.7999999998</v>
      </c>
      <c r="D364" s="296">
        <v>268</v>
      </c>
      <c r="E364" s="293">
        <f t="shared" si="6"/>
        <v>0</v>
      </c>
      <c r="F364" s="294">
        <f t="shared" si="6"/>
        <v>0</v>
      </c>
      <c r="G364" s="291">
        <v>7329474.7999999998</v>
      </c>
      <c r="H364" s="296">
        <v>268</v>
      </c>
    </row>
    <row r="365" spans="1:8" x14ac:dyDescent="0.2">
      <c r="A365" s="290"/>
      <c r="B365" s="290" t="s">
        <v>680</v>
      </c>
      <c r="C365" s="291">
        <v>7329474.7999999998</v>
      </c>
      <c r="D365" s="296">
        <v>268</v>
      </c>
      <c r="E365" s="293">
        <f t="shared" si="6"/>
        <v>0</v>
      </c>
      <c r="F365" s="294">
        <f t="shared" si="6"/>
        <v>0</v>
      </c>
      <c r="G365" s="291">
        <v>7329474.7999999998</v>
      </c>
      <c r="H365" s="296">
        <v>268</v>
      </c>
    </row>
    <row r="366" spans="1:8" x14ac:dyDescent="0.2">
      <c r="A366" s="290"/>
      <c r="B366" s="290" t="s">
        <v>681</v>
      </c>
      <c r="C366" s="291">
        <v>7490164.5999999996</v>
      </c>
      <c r="D366" s="296">
        <v>268</v>
      </c>
      <c r="E366" s="293">
        <f t="shared" si="6"/>
        <v>0</v>
      </c>
      <c r="F366" s="294">
        <f t="shared" si="6"/>
        <v>0</v>
      </c>
      <c r="G366" s="291">
        <v>7490164.5999999996</v>
      </c>
      <c r="H366" s="296">
        <v>268</v>
      </c>
    </row>
    <row r="367" spans="1:8" x14ac:dyDescent="0.2">
      <c r="A367" s="290"/>
      <c r="B367" s="290" t="s">
        <v>682</v>
      </c>
      <c r="C367" s="291">
        <v>7329474.7999999998</v>
      </c>
      <c r="D367" s="296">
        <v>268</v>
      </c>
      <c r="E367" s="293">
        <f t="shared" si="6"/>
        <v>1378760.5699999994</v>
      </c>
      <c r="F367" s="294">
        <f t="shared" si="6"/>
        <v>-118</v>
      </c>
      <c r="G367" s="291">
        <v>8708235.3699999992</v>
      </c>
      <c r="H367" s="296">
        <v>150</v>
      </c>
    </row>
    <row r="368" spans="1:8" x14ac:dyDescent="0.2">
      <c r="A368" s="290"/>
      <c r="B368" s="290" t="s">
        <v>683</v>
      </c>
      <c r="C368" s="291">
        <v>7329474.7400000002</v>
      </c>
      <c r="D368" s="296">
        <v>268</v>
      </c>
      <c r="E368" s="293">
        <f t="shared" si="6"/>
        <v>0</v>
      </c>
      <c r="F368" s="294">
        <f t="shared" si="6"/>
        <v>0</v>
      </c>
      <c r="G368" s="291">
        <v>7329474.7400000002</v>
      </c>
      <c r="H368" s="296">
        <v>268</v>
      </c>
    </row>
    <row r="369" spans="1:8" ht="12" customHeight="1" x14ac:dyDescent="0.2">
      <c r="A369" s="282" t="s">
        <v>156</v>
      </c>
      <c r="B369" s="283" t="s">
        <v>157</v>
      </c>
      <c r="C369" s="283"/>
      <c r="D369" s="283"/>
      <c r="E369" s="283"/>
      <c r="F369" s="283"/>
      <c r="G369" s="283"/>
      <c r="H369" s="283"/>
    </row>
    <row r="370" spans="1:8" x14ac:dyDescent="0.2">
      <c r="A370" s="284"/>
      <c r="B370" s="285" t="s">
        <v>671</v>
      </c>
      <c r="C370" s="286">
        <v>217343427.22</v>
      </c>
      <c r="D370" s="287">
        <v>6994</v>
      </c>
      <c r="E370" s="288">
        <f t="shared" si="6"/>
        <v>0</v>
      </c>
      <c r="F370" s="289">
        <f t="shared" si="6"/>
        <v>-490</v>
      </c>
      <c r="G370" s="286">
        <v>217343427.22</v>
      </c>
      <c r="H370" s="287">
        <v>6504</v>
      </c>
    </row>
    <row r="371" spans="1:8" x14ac:dyDescent="0.2">
      <c r="A371" s="290"/>
      <c r="B371" s="290" t="s">
        <v>673</v>
      </c>
      <c r="C371" s="291">
        <v>35431633.020000003</v>
      </c>
      <c r="D371" s="292">
        <v>1168</v>
      </c>
      <c r="E371" s="293">
        <f t="shared" si="6"/>
        <v>0</v>
      </c>
      <c r="F371" s="294">
        <f t="shared" si="6"/>
        <v>0</v>
      </c>
      <c r="G371" s="291">
        <v>35431633.020000003</v>
      </c>
      <c r="H371" s="292">
        <v>1168</v>
      </c>
    </row>
    <row r="372" spans="1:8" x14ac:dyDescent="0.2">
      <c r="A372" s="290"/>
      <c r="B372" s="290" t="s">
        <v>674</v>
      </c>
      <c r="C372" s="291">
        <v>20747781.52</v>
      </c>
      <c r="D372" s="296">
        <v>584</v>
      </c>
      <c r="E372" s="293">
        <f t="shared" si="6"/>
        <v>0</v>
      </c>
      <c r="F372" s="294">
        <f t="shared" si="6"/>
        <v>0</v>
      </c>
      <c r="G372" s="291">
        <v>20747781.52</v>
      </c>
      <c r="H372" s="296">
        <v>584</v>
      </c>
    </row>
    <row r="373" spans="1:8" x14ac:dyDescent="0.2">
      <c r="A373" s="290"/>
      <c r="B373" s="290" t="s">
        <v>675</v>
      </c>
      <c r="C373" s="291">
        <v>18996124</v>
      </c>
      <c r="D373" s="296">
        <v>584</v>
      </c>
      <c r="E373" s="293">
        <f t="shared" si="6"/>
        <v>0</v>
      </c>
      <c r="F373" s="294">
        <f t="shared" si="6"/>
        <v>0</v>
      </c>
      <c r="G373" s="291">
        <v>18996124</v>
      </c>
      <c r="H373" s="296">
        <v>584</v>
      </c>
    </row>
    <row r="374" spans="1:8" x14ac:dyDescent="0.2">
      <c r="A374" s="290"/>
      <c r="B374" s="290" t="s">
        <v>676</v>
      </c>
      <c r="C374" s="291">
        <v>17770986.079999998</v>
      </c>
      <c r="D374" s="296">
        <v>584</v>
      </c>
      <c r="E374" s="293">
        <f t="shared" si="6"/>
        <v>0</v>
      </c>
      <c r="F374" s="294">
        <f t="shared" si="6"/>
        <v>0</v>
      </c>
      <c r="G374" s="291">
        <v>17770986.079999998</v>
      </c>
      <c r="H374" s="296">
        <v>584</v>
      </c>
    </row>
    <row r="375" spans="1:8" x14ac:dyDescent="0.2">
      <c r="A375" s="290"/>
      <c r="B375" s="290" t="s">
        <v>677</v>
      </c>
      <c r="C375" s="291">
        <v>17770986.079999998</v>
      </c>
      <c r="D375" s="296">
        <v>584</v>
      </c>
      <c r="E375" s="293">
        <f t="shared" si="6"/>
        <v>0</v>
      </c>
      <c r="F375" s="294">
        <f t="shared" si="6"/>
        <v>0</v>
      </c>
      <c r="G375" s="291">
        <v>17770986.079999998</v>
      </c>
      <c r="H375" s="296">
        <v>584</v>
      </c>
    </row>
    <row r="376" spans="1:8" x14ac:dyDescent="0.2">
      <c r="A376" s="290"/>
      <c r="B376" s="290" t="s">
        <v>678</v>
      </c>
      <c r="C376" s="291">
        <v>17770986.079999998</v>
      </c>
      <c r="D376" s="296">
        <v>584</v>
      </c>
      <c r="E376" s="293">
        <f t="shared" si="6"/>
        <v>0</v>
      </c>
      <c r="F376" s="294">
        <f t="shared" si="6"/>
        <v>0</v>
      </c>
      <c r="G376" s="291">
        <v>17770986.079999998</v>
      </c>
      <c r="H376" s="296">
        <v>584</v>
      </c>
    </row>
    <row r="377" spans="1:8" x14ac:dyDescent="0.2">
      <c r="A377" s="290"/>
      <c r="B377" s="290" t="s">
        <v>679</v>
      </c>
      <c r="C377" s="291">
        <v>17770986.079999998</v>
      </c>
      <c r="D377" s="296">
        <v>584</v>
      </c>
      <c r="E377" s="293">
        <f t="shared" si="6"/>
        <v>0</v>
      </c>
      <c r="F377" s="294">
        <f t="shared" si="6"/>
        <v>0</v>
      </c>
      <c r="G377" s="291">
        <v>17770986.079999998</v>
      </c>
      <c r="H377" s="296">
        <v>584</v>
      </c>
    </row>
    <row r="378" spans="1:8" x14ac:dyDescent="0.2">
      <c r="A378" s="290"/>
      <c r="B378" s="290" t="s">
        <v>680</v>
      </c>
      <c r="C378" s="291">
        <v>17770986.079999998</v>
      </c>
      <c r="D378" s="296">
        <v>584</v>
      </c>
      <c r="E378" s="293">
        <f t="shared" ref="E378:F437" si="7">G378-C378</f>
        <v>-3</v>
      </c>
      <c r="F378" s="294">
        <f t="shared" si="7"/>
        <v>-161</v>
      </c>
      <c r="G378" s="291">
        <v>17770983.079999998</v>
      </c>
      <c r="H378" s="296">
        <v>423</v>
      </c>
    </row>
    <row r="379" spans="1:8" x14ac:dyDescent="0.2">
      <c r="A379" s="290"/>
      <c r="B379" s="290" t="s">
        <v>681</v>
      </c>
      <c r="C379" s="291">
        <v>17770986.079999998</v>
      </c>
      <c r="D379" s="296">
        <v>584</v>
      </c>
      <c r="E379" s="293">
        <f t="shared" si="7"/>
        <v>-4</v>
      </c>
      <c r="F379" s="294">
        <f t="shared" si="7"/>
        <v>-165</v>
      </c>
      <c r="G379" s="291">
        <v>17770982.079999998</v>
      </c>
      <c r="H379" s="296">
        <v>419</v>
      </c>
    </row>
    <row r="380" spans="1:8" x14ac:dyDescent="0.2">
      <c r="A380" s="290"/>
      <c r="B380" s="290" t="s">
        <v>682</v>
      </c>
      <c r="C380" s="291">
        <v>17770986.079999998</v>
      </c>
      <c r="D380" s="296">
        <v>584</v>
      </c>
      <c r="E380" s="293">
        <f t="shared" si="7"/>
        <v>7</v>
      </c>
      <c r="F380" s="294">
        <f t="shared" si="7"/>
        <v>-164</v>
      </c>
      <c r="G380" s="291">
        <v>17770993.079999998</v>
      </c>
      <c r="H380" s="296">
        <v>420</v>
      </c>
    </row>
    <row r="381" spans="1:8" x14ac:dyDescent="0.2">
      <c r="A381" s="290"/>
      <c r="B381" s="290" t="s">
        <v>683</v>
      </c>
      <c r="C381" s="291">
        <v>17770986.120000001</v>
      </c>
      <c r="D381" s="296">
        <v>570</v>
      </c>
      <c r="E381" s="293">
        <f t="shared" si="7"/>
        <v>0</v>
      </c>
      <c r="F381" s="294">
        <f t="shared" si="7"/>
        <v>0</v>
      </c>
      <c r="G381" s="291">
        <v>17770986.120000001</v>
      </c>
      <c r="H381" s="296">
        <v>570</v>
      </c>
    </row>
    <row r="382" spans="1:8" ht="12" customHeight="1" x14ac:dyDescent="0.2">
      <c r="A382" s="282" t="s">
        <v>42</v>
      </c>
      <c r="B382" s="283" t="s">
        <v>43</v>
      </c>
      <c r="C382" s="283"/>
      <c r="D382" s="283"/>
      <c r="E382" s="283"/>
      <c r="F382" s="283"/>
      <c r="G382" s="283"/>
      <c r="H382" s="283"/>
    </row>
    <row r="383" spans="1:8" x14ac:dyDescent="0.2">
      <c r="A383" s="284"/>
      <c r="B383" s="285" t="s">
        <v>671</v>
      </c>
      <c r="C383" s="286">
        <v>159983915.84</v>
      </c>
      <c r="D383" s="287">
        <v>4553</v>
      </c>
      <c r="E383" s="288">
        <f t="shared" si="7"/>
        <v>3498519.2700000107</v>
      </c>
      <c r="F383" s="289">
        <f t="shared" si="7"/>
        <v>-149</v>
      </c>
      <c r="G383" s="286">
        <v>163482435.11000001</v>
      </c>
      <c r="H383" s="287">
        <v>4404</v>
      </c>
    </row>
    <row r="384" spans="1:8" x14ac:dyDescent="0.2">
      <c r="A384" s="290"/>
      <c r="B384" s="290" t="s">
        <v>672</v>
      </c>
      <c r="C384" s="291">
        <v>13779109.710000001</v>
      </c>
      <c r="D384" s="296">
        <v>379</v>
      </c>
      <c r="E384" s="293">
        <f t="shared" si="7"/>
        <v>0</v>
      </c>
      <c r="F384" s="294">
        <f t="shared" si="7"/>
        <v>0</v>
      </c>
      <c r="G384" s="291">
        <v>13779109.710000001</v>
      </c>
      <c r="H384" s="296">
        <v>379</v>
      </c>
    </row>
    <row r="385" spans="1:8" x14ac:dyDescent="0.2">
      <c r="A385" s="290"/>
      <c r="B385" s="290" t="s">
        <v>673</v>
      </c>
      <c r="C385" s="291">
        <v>13177178.390000001</v>
      </c>
      <c r="D385" s="296">
        <v>379</v>
      </c>
      <c r="E385" s="293">
        <f t="shared" si="7"/>
        <v>0</v>
      </c>
      <c r="F385" s="294">
        <f t="shared" si="7"/>
        <v>0</v>
      </c>
      <c r="G385" s="291">
        <v>13177178.390000001</v>
      </c>
      <c r="H385" s="296">
        <v>379</v>
      </c>
    </row>
    <row r="386" spans="1:8" x14ac:dyDescent="0.2">
      <c r="A386" s="290"/>
      <c r="B386" s="290" t="s">
        <v>674</v>
      </c>
      <c r="C386" s="291">
        <v>13177178.390000001</v>
      </c>
      <c r="D386" s="296">
        <v>379</v>
      </c>
      <c r="E386" s="293">
        <f t="shared" si="7"/>
        <v>0</v>
      </c>
      <c r="F386" s="294">
        <f t="shared" si="7"/>
        <v>0</v>
      </c>
      <c r="G386" s="291">
        <v>13177178.390000001</v>
      </c>
      <c r="H386" s="296">
        <v>379</v>
      </c>
    </row>
    <row r="387" spans="1:8" x14ac:dyDescent="0.2">
      <c r="A387" s="290"/>
      <c r="B387" s="290" t="s">
        <v>675</v>
      </c>
      <c r="C387" s="291">
        <v>13177178.390000001</v>
      </c>
      <c r="D387" s="296">
        <v>379</v>
      </c>
      <c r="E387" s="293">
        <f t="shared" si="7"/>
        <v>0</v>
      </c>
      <c r="F387" s="294">
        <f t="shared" si="7"/>
        <v>0</v>
      </c>
      <c r="G387" s="291">
        <v>13177178.390000001</v>
      </c>
      <c r="H387" s="296">
        <v>379</v>
      </c>
    </row>
    <row r="388" spans="1:8" x14ac:dyDescent="0.2">
      <c r="A388" s="290"/>
      <c r="B388" s="290" t="s">
        <v>676</v>
      </c>
      <c r="C388" s="291">
        <v>13177178.390000001</v>
      </c>
      <c r="D388" s="296">
        <v>379</v>
      </c>
      <c r="E388" s="293">
        <f t="shared" si="7"/>
        <v>0</v>
      </c>
      <c r="F388" s="294">
        <f t="shared" si="7"/>
        <v>0</v>
      </c>
      <c r="G388" s="291">
        <v>13177178.390000001</v>
      </c>
      <c r="H388" s="296">
        <v>379</v>
      </c>
    </row>
    <row r="389" spans="1:8" x14ac:dyDescent="0.2">
      <c r="A389" s="290"/>
      <c r="B389" s="290" t="s">
        <v>677</v>
      </c>
      <c r="C389" s="291">
        <v>13177178.390000001</v>
      </c>
      <c r="D389" s="296">
        <v>379</v>
      </c>
      <c r="E389" s="293">
        <f t="shared" si="7"/>
        <v>0</v>
      </c>
      <c r="F389" s="294">
        <f t="shared" si="7"/>
        <v>0</v>
      </c>
      <c r="G389" s="291">
        <v>13177178.390000001</v>
      </c>
      <c r="H389" s="296">
        <v>379</v>
      </c>
    </row>
    <row r="390" spans="1:8" x14ac:dyDescent="0.2">
      <c r="A390" s="290"/>
      <c r="B390" s="290" t="s">
        <v>678</v>
      </c>
      <c r="C390" s="291">
        <v>13177178.390000001</v>
      </c>
      <c r="D390" s="296">
        <v>379</v>
      </c>
      <c r="E390" s="293">
        <f t="shared" si="7"/>
        <v>0</v>
      </c>
      <c r="F390" s="294">
        <f t="shared" si="7"/>
        <v>0</v>
      </c>
      <c r="G390" s="291">
        <v>13177178.390000001</v>
      </c>
      <c r="H390" s="296">
        <v>379</v>
      </c>
    </row>
    <row r="391" spans="1:8" x14ac:dyDescent="0.2">
      <c r="A391" s="290"/>
      <c r="B391" s="290" t="s">
        <v>679</v>
      </c>
      <c r="C391" s="291">
        <v>13177178.390000001</v>
      </c>
      <c r="D391" s="296">
        <v>379</v>
      </c>
      <c r="E391" s="293">
        <f t="shared" si="7"/>
        <v>0</v>
      </c>
      <c r="F391" s="294">
        <f t="shared" si="7"/>
        <v>0</v>
      </c>
      <c r="G391" s="291">
        <v>13177178.390000001</v>
      </c>
      <c r="H391" s="296">
        <v>379</v>
      </c>
    </row>
    <row r="392" spans="1:8" x14ac:dyDescent="0.2">
      <c r="A392" s="290"/>
      <c r="B392" s="290" t="s">
        <v>680</v>
      </c>
      <c r="C392" s="291">
        <v>13177178.390000001</v>
      </c>
      <c r="D392" s="296">
        <v>379</v>
      </c>
      <c r="E392" s="293">
        <f t="shared" si="7"/>
        <v>0</v>
      </c>
      <c r="F392" s="294">
        <f t="shared" si="7"/>
        <v>0</v>
      </c>
      <c r="G392" s="291">
        <v>13177178.390000001</v>
      </c>
      <c r="H392" s="296">
        <v>379</v>
      </c>
    </row>
    <row r="393" spans="1:8" x14ac:dyDescent="0.2">
      <c r="A393" s="290"/>
      <c r="B393" s="290" t="s">
        <v>681</v>
      </c>
      <c r="C393" s="291">
        <v>14251224</v>
      </c>
      <c r="D393" s="296">
        <v>379</v>
      </c>
      <c r="E393" s="293">
        <f t="shared" si="7"/>
        <v>0</v>
      </c>
      <c r="F393" s="294">
        <f t="shared" si="7"/>
        <v>0</v>
      </c>
      <c r="G393" s="291">
        <v>14251224</v>
      </c>
      <c r="H393" s="296">
        <v>379</v>
      </c>
    </row>
    <row r="394" spans="1:8" x14ac:dyDescent="0.2">
      <c r="A394" s="290"/>
      <c r="B394" s="290" t="s">
        <v>682</v>
      </c>
      <c r="C394" s="291">
        <v>13177178.390000001</v>
      </c>
      <c r="D394" s="296">
        <v>379</v>
      </c>
      <c r="E394" s="293">
        <f t="shared" si="7"/>
        <v>3498519.2699999996</v>
      </c>
      <c r="F394" s="294">
        <f t="shared" si="7"/>
        <v>-149</v>
      </c>
      <c r="G394" s="291">
        <v>16675697.66</v>
      </c>
      <c r="H394" s="296">
        <v>230</v>
      </c>
    </row>
    <row r="395" spans="1:8" x14ac:dyDescent="0.2">
      <c r="A395" s="290"/>
      <c r="B395" s="290" t="s">
        <v>683</v>
      </c>
      <c r="C395" s="291">
        <v>13358976.619999999</v>
      </c>
      <c r="D395" s="296">
        <v>384</v>
      </c>
      <c r="E395" s="293">
        <f t="shared" si="7"/>
        <v>0</v>
      </c>
      <c r="F395" s="294">
        <f t="shared" si="7"/>
        <v>0</v>
      </c>
      <c r="G395" s="291">
        <v>13358976.619999999</v>
      </c>
      <c r="H395" s="296">
        <v>384</v>
      </c>
    </row>
    <row r="396" spans="1:8" ht="12" customHeight="1" x14ac:dyDescent="0.2">
      <c r="A396" s="282" t="s">
        <v>44</v>
      </c>
      <c r="B396" s="283" t="s">
        <v>45</v>
      </c>
      <c r="C396" s="283"/>
      <c r="D396" s="283"/>
      <c r="E396" s="283"/>
      <c r="F396" s="283"/>
      <c r="G396" s="283"/>
      <c r="H396" s="283"/>
    </row>
    <row r="397" spans="1:8" x14ac:dyDescent="0.2">
      <c r="A397" s="284"/>
      <c r="B397" s="285" t="s">
        <v>671</v>
      </c>
      <c r="C397" s="286">
        <v>48119790.729999997</v>
      </c>
      <c r="D397" s="287">
        <v>1606</v>
      </c>
      <c r="E397" s="288">
        <f t="shared" si="7"/>
        <v>2477388.75</v>
      </c>
      <c r="F397" s="289">
        <f t="shared" si="7"/>
        <v>67</v>
      </c>
      <c r="G397" s="286">
        <v>50597179.479999997</v>
      </c>
      <c r="H397" s="287">
        <v>1673</v>
      </c>
    </row>
    <row r="398" spans="1:8" x14ac:dyDescent="0.2">
      <c r="A398" s="290"/>
      <c r="B398" s="290" t="s">
        <v>672</v>
      </c>
      <c r="C398" s="291">
        <v>4521955.8899999997</v>
      </c>
      <c r="D398" s="296">
        <v>152</v>
      </c>
      <c r="E398" s="293">
        <f t="shared" si="7"/>
        <v>0</v>
      </c>
      <c r="F398" s="294">
        <f t="shared" si="7"/>
        <v>0</v>
      </c>
      <c r="G398" s="291">
        <v>4521955.8899999997</v>
      </c>
      <c r="H398" s="296">
        <v>152</v>
      </c>
    </row>
    <row r="399" spans="1:8" x14ac:dyDescent="0.2">
      <c r="A399" s="290"/>
      <c r="B399" s="290" t="s">
        <v>673</v>
      </c>
      <c r="C399" s="291">
        <v>3579485.75</v>
      </c>
      <c r="D399" s="296">
        <v>117</v>
      </c>
      <c r="E399" s="293">
        <f t="shared" si="7"/>
        <v>0</v>
      </c>
      <c r="F399" s="294">
        <f t="shared" si="7"/>
        <v>0</v>
      </c>
      <c r="G399" s="291">
        <v>3579485.75</v>
      </c>
      <c r="H399" s="296">
        <v>117</v>
      </c>
    </row>
    <row r="400" spans="1:8" x14ac:dyDescent="0.2">
      <c r="A400" s="290"/>
      <c r="B400" s="290" t="s">
        <v>674</v>
      </c>
      <c r="C400" s="291">
        <v>3854662.7</v>
      </c>
      <c r="D400" s="296">
        <v>131</v>
      </c>
      <c r="E400" s="293">
        <f t="shared" si="7"/>
        <v>0</v>
      </c>
      <c r="F400" s="294">
        <f t="shared" si="7"/>
        <v>0</v>
      </c>
      <c r="G400" s="291">
        <v>3854662.7</v>
      </c>
      <c r="H400" s="296">
        <v>131</v>
      </c>
    </row>
    <row r="401" spans="1:8" x14ac:dyDescent="0.2">
      <c r="A401" s="290"/>
      <c r="B401" s="290" t="s">
        <v>675</v>
      </c>
      <c r="C401" s="291">
        <v>3854662.7</v>
      </c>
      <c r="D401" s="296">
        <v>131</v>
      </c>
      <c r="E401" s="293">
        <f t="shared" si="7"/>
        <v>0</v>
      </c>
      <c r="F401" s="294">
        <f t="shared" si="7"/>
        <v>0</v>
      </c>
      <c r="G401" s="291">
        <v>3854662.7</v>
      </c>
      <c r="H401" s="296">
        <v>131</v>
      </c>
    </row>
    <row r="402" spans="1:8" x14ac:dyDescent="0.2">
      <c r="A402" s="290"/>
      <c r="B402" s="290" t="s">
        <v>676</v>
      </c>
      <c r="C402" s="291">
        <v>3852323.81</v>
      </c>
      <c r="D402" s="296">
        <v>131</v>
      </c>
      <c r="E402" s="293">
        <f t="shared" si="7"/>
        <v>0</v>
      </c>
      <c r="F402" s="294">
        <f t="shared" si="7"/>
        <v>0</v>
      </c>
      <c r="G402" s="291">
        <v>3852323.81</v>
      </c>
      <c r="H402" s="296">
        <v>131</v>
      </c>
    </row>
    <row r="403" spans="1:8" x14ac:dyDescent="0.2">
      <c r="A403" s="290"/>
      <c r="B403" s="290" t="s">
        <v>677</v>
      </c>
      <c r="C403" s="291">
        <v>3853703.81</v>
      </c>
      <c r="D403" s="296">
        <v>131</v>
      </c>
      <c r="E403" s="293">
        <f t="shared" si="7"/>
        <v>0</v>
      </c>
      <c r="F403" s="294">
        <f t="shared" si="7"/>
        <v>0</v>
      </c>
      <c r="G403" s="291">
        <v>3853703.81</v>
      </c>
      <c r="H403" s="296">
        <v>131</v>
      </c>
    </row>
    <row r="404" spans="1:8" x14ac:dyDescent="0.2">
      <c r="A404" s="290"/>
      <c r="B404" s="290" t="s">
        <v>678</v>
      </c>
      <c r="C404" s="291">
        <v>3857960.48</v>
      </c>
      <c r="D404" s="296">
        <v>131</v>
      </c>
      <c r="E404" s="293">
        <f t="shared" si="7"/>
        <v>0</v>
      </c>
      <c r="F404" s="294">
        <f t="shared" si="7"/>
        <v>0</v>
      </c>
      <c r="G404" s="291">
        <v>3857960.48</v>
      </c>
      <c r="H404" s="296">
        <v>131</v>
      </c>
    </row>
    <row r="405" spans="1:8" x14ac:dyDescent="0.2">
      <c r="A405" s="290"/>
      <c r="B405" s="290" t="s">
        <v>679</v>
      </c>
      <c r="C405" s="291">
        <v>4903030.88</v>
      </c>
      <c r="D405" s="296">
        <v>158</v>
      </c>
      <c r="E405" s="293">
        <f t="shared" si="7"/>
        <v>0</v>
      </c>
      <c r="F405" s="294">
        <f t="shared" si="7"/>
        <v>0</v>
      </c>
      <c r="G405" s="291">
        <v>4903030.88</v>
      </c>
      <c r="H405" s="296">
        <v>158</v>
      </c>
    </row>
    <row r="406" spans="1:8" x14ac:dyDescent="0.2">
      <c r="A406" s="290"/>
      <c r="B406" s="290" t="s">
        <v>680</v>
      </c>
      <c r="C406" s="291">
        <v>3854662.7</v>
      </c>
      <c r="D406" s="296">
        <v>131</v>
      </c>
      <c r="E406" s="293">
        <f t="shared" si="7"/>
        <v>0</v>
      </c>
      <c r="F406" s="294">
        <f t="shared" si="7"/>
        <v>0</v>
      </c>
      <c r="G406" s="291">
        <v>3854662.7</v>
      </c>
      <c r="H406" s="296">
        <v>131</v>
      </c>
    </row>
    <row r="407" spans="1:8" x14ac:dyDescent="0.2">
      <c r="A407" s="290"/>
      <c r="B407" s="290" t="s">
        <v>681</v>
      </c>
      <c r="C407" s="291">
        <v>4278016.5</v>
      </c>
      <c r="D407" s="296">
        <v>131</v>
      </c>
      <c r="E407" s="293">
        <f t="shared" si="7"/>
        <v>0</v>
      </c>
      <c r="F407" s="294">
        <f t="shared" si="7"/>
        <v>0</v>
      </c>
      <c r="G407" s="291">
        <v>4278016.5</v>
      </c>
      <c r="H407" s="296">
        <v>131</v>
      </c>
    </row>
    <row r="408" spans="1:8" x14ac:dyDescent="0.2">
      <c r="A408" s="290"/>
      <c r="B408" s="290" t="s">
        <v>682</v>
      </c>
      <c r="C408" s="291">
        <v>3854662.7</v>
      </c>
      <c r="D408" s="296">
        <v>131</v>
      </c>
      <c r="E408" s="293">
        <f t="shared" si="7"/>
        <v>2477388.75</v>
      </c>
      <c r="F408" s="294">
        <f t="shared" si="7"/>
        <v>67</v>
      </c>
      <c r="G408" s="291">
        <v>6332051.4500000002</v>
      </c>
      <c r="H408" s="296">
        <v>198</v>
      </c>
    </row>
    <row r="409" spans="1:8" x14ac:dyDescent="0.2">
      <c r="A409" s="290"/>
      <c r="B409" s="290" t="s">
        <v>683</v>
      </c>
      <c r="C409" s="291">
        <v>3854662.81</v>
      </c>
      <c r="D409" s="296">
        <v>131</v>
      </c>
      <c r="E409" s="293">
        <f t="shared" si="7"/>
        <v>0</v>
      </c>
      <c r="F409" s="294">
        <f t="shared" si="7"/>
        <v>0</v>
      </c>
      <c r="G409" s="291">
        <v>3854662.81</v>
      </c>
      <c r="H409" s="296">
        <v>131</v>
      </c>
    </row>
    <row r="410" spans="1:8" ht="12" customHeight="1" x14ac:dyDescent="0.2">
      <c r="A410" s="282" t="s">
        <v>46</v>
      </c>
      <c r="B410" s="283" t="s">
        <v>47</v>
      </c>
      <c r="C410" s="283"/>
      <c r="D410" s="283"/>
      <c r="E410" s="283"/>
      <c r="F410" s="283"/>
      <c r="G410" s="283"/>
      <c r="H410" s="283"/>
    </row>
    <row r="411" spans="1:8" x14ac:dyDescent="0.2">
      <c r="A411" s="284"/>
      <c r="B411" s="285" t="s">
        <v>671</v>
      </c>
      <c r="C411" s="286">
        <v>145445732.75999999</v>
      </c>
      <c r="D411" s="287">
        <v>4343</v>
      </c>
      <c r="E411" s="288">
        <f t="shared" si="7"/>
        <v>231652.95000001788</v>
      </c>
      <c r="F411" s="289">
        <f t="shared" si="7"/>
        <v>-504</v>
      </c>
      <c r="G411" s="286">
        <v>145677385.71000001</v>
      </c>
      <c r="H411" s="287">
        <v>3839</v>
      </c>
    </row>
    <row r="412" spans="1:8" x14ac:dyDescent="0.2">
      <c r="A412" s="290"/>
      <c r="B412" s="290" t="s">
        <v>672</v>
      </c>
      <c r="C412" s="291">
        <v>12593521.1</v>
      </c>
      <c r="D412" s="296">
        <v>361</v>
      </c>
      <c r="E412" s="293">
        <f t="shared" si="7"/>
        <v>0</v>
      </c>
      <c r="F412" s="294">
        <f t="shared" si="7"/>
        <v>0</v>
      </c>
      <c r="G412" s="291">
        <v>12593521.1</v>
      </c>
      <c r="H412" s="296">
        <v>361</v>
      </c>
    </row>
    <row r="413" spans="1:8" x14ac:dyDescent="0.2">
      <c r="A413" s="290"/>
      <c r="B413" s="290" t="s">
        <v>673</v>
      </c>
      <c r="C413" s="291">
        <v>12042590.300000001</v>
      </c>
      <c r="D413" s="296">
        <v>361</v>
      </c>
      <c r="E413" s="293">
        <f t="shared" si="7"/>
        <v>0</v>
      </c>
      <c r="F413" s="294">
        <f t="shared" si="7"/>
        <v>0</v>
      </c>
      <c r="G413" s="291">
        <v>12042590.300000001</v>
      </c>
      <c r="H413" s="296">
        <v>361</v>
      </c>
    </row>
    <row r="414" spans="1:8" x14ac:dyDescent="0.2">
      <c r="A414" s="290"/>
      <c r="B414" s="290" t="s">
        <v>674</v>
      </c>
      <c r="C414" s="291">
        <v>12042590.300000001</v>
      </c>
      <c r="D414" s="296">
        <v>361</v>
      </c>
      <c r="E414" s="293">
        <f t="shared" si="7"/>
        <v>0</v>
      </c>
      <c r="F414" s="294">
        <f t="shared" si="7"/>
        <v>0</v>
      </c>
      <c r="G414" s="291">
        <v>12042590.300000001</v>
      </c>
      <c r="H414" s="296">
        <v>361</v>
      </c>
    </row>
    <row r="415" spans="1:8" x14ac:dyDescent="0.2">
      <c r="A415" s="290"/>
      <c r="B415" s="290" t="s">
        <v>675</v>
      </c>
      <c r="C415" s="291">
        <v>12042590.300000001</v>
      </c>
      <c r="D415" s="296">
        <v>361</v>
      </c>
      <c r="E415" s="293">
        <f t="shared" si="7"/>
        <v>0</v>
      </c>
      <c r="F415" s="294">
        <f t="shared" si="7"/>
        <v>0</v>
      </c>
      <c r="G415" s="291">
        <v>12042590.300000001</v>
      </c>
      <c r="H415" s="296">
        <v>361</v>
      </c>
    </row>
    <row r="416" spans="1:8" x14ac:dyDescent="0.2">
      <c r="A416" s="290"/>
      <c r="B416" s="290" t="s">
        <v>676</v>
      </c>
      <c r="C416" s="291">
        <v>12042590.300000001</v>
      </c>
      <c r="D416" s="296">
        <v>361</v>
      </c>
      <c r="E416" s="293">
        <f t="shared" si="7"/>
        <v>0</v>
      </c>
      <c r="F416" s="294">
        <f t="shared" si="7"/>
        <v>0</v>
      </c>
      <c r="G416" s="291">
        <v>12042590.300000001</v>
      </c>
      <c r="H416" s="296">
        <v>361</v>
      </c>
    </row>
    <row r="417" spans="1:8" x14ac:dyDescent="0.2">
      <c r="A417" s="290"/>
      <c r="B417" s="290" t="s">
        <v>677</v>
      </c>
      <c r="C417" s="291">
        <v>12042590.300000001</v>
      </c>
      <c r="D417" s="296">
        <v>361</v>
      </c>
      <c r="E417" s="293">
        <f t="shared" si="7"/>
        <v>0</v>
      </c>
      <c r="F417" s="294">
        <f t="shared" si="7"/>
        <v>0</v>
      </c>
      <c r="G417" s="291">
        <v>12042590.300000001</v>
      </c>
      <c r="H417" s="296">
        <v>361</v>
      </c>
    </row>
    <row r="418" spans="1:8" x14ac:dyDescent="0.2">
      <c r="A418" s="290"/>
      <c r="B418" s="290" t="s">
        <v>678</v>
      </c>
      <c r="C418" s="291">
        <v>12042590.300000001</v>
      </c>
      <c r="D418" s="296">
        <v>361</v>
      </c>
      <c r="E418" s="293">
        <f t="shared" si="7"/>
        <v>0</v>
      </c>
      <c r="F418" s="294">
        <f t="shared" si="7"/>
        <v>0</v>
      </c>
      <c r="G418" s="291">
        <v>12042590.300000001</v>
      </c>
      <c r="H418" s="296">
        <v>361</v>
      </c>
    </row>
    <row r="419" spans="1:8" x14ac:dyDescent="0.2">
      <c r="A419" s="290"/>
      <c r="B419" s="290" t="s">
        <v>679</v>
      </c>
      <c r="C419" s="291">
        <v>12042590.300000001</v>
      </c>
      <c r="D419" s="296">
        <v>361</v>
      </c>
      <c r="E419" s="293">
        <f t="shared" si="7"/>
        <v>0</v>
      </c>
      <c r="F419" s="294">
        <f t="shared" si="7"/>
        <v>0</v>
      </c>
      <c r="G419" s="291">
        <v>12042590.300000001</v>
      </c>
      <c r="H419" s="296">
        <v>361</v>
      </c>
    </row>
    <row r="420" spans="1:8" x14ac:dyDescent="0.2">
      <c r="A420" s="290"/>
      <c r="B420" s="290" t="s">
        <v>680</v>
      </c>
      <c r="C420" s="291">
        <v>12042590.300000001</v>
      </c>
      <c r="D420" s="296">
        <v>361</v>
      </c>
      <c r="E420" s="293">
        <f t="shared" si="7"/>
        <v>-1</v>
      </c>
      <c r="F420" s="294">
        <f t="shared" si="7"/>
        <v>-74</v>
      </c>
      <c r="G420" s="291">
        <v>12042589.300000001</v>
      </c>
      <c r="H420" s="296">
        <v>287</v>
      </c>
    </row>
    <row r="421" spans="1:8" x14ac:dyDescent="0.2">
      <c r="A421" s="290"/>
      <c r="B421" s="290" t="s">
        <v>681</v>
      </c>
      <c r="C421" s="291">
        <v>12042590.300000001</v>
      </c>
      <c r="D421" s="296">
        <v>361</v>
      </c>
      <c r="E421" s="293">
        <f t="shared" si="7"/>
        <v>-1</v>
      </c>
      <c r="F421" s="294">
        <f t="shared" si="7"/>
        <v>-200</v>
      </c>
      <c r="G421" s="291">
        <v>12042589.300000001</v>
      </c>
      <c r="H421" s="296">
        <v>161</v>
      </c>
    </row>
    <row r="422" spans="1:8" x14ac:dyDescent="0.2">
      <c r="A422" s="290"/>
      <c r="B422" s="290" t="s">
        <v>682</v>
      </c>
      <c r="C422" s="291">
        <v>12042590.300000001</v>
      </c>
      <c r="D422" s="296">
        <v>361</v>
      </c>
      <c r="E422" s="293">
        <f t="shared" si="7"/>
        <v>231654.94999999925</v>
      </c>
      <c r="F422" s="294">
        <f t="shared" si="7"/>
        <v>-230</v>
      </c>
      <c r="G422" s="291">
        <v>12274245.25</v>
      </c>
      <c r="H422" s="296">
        <v>131</v>
      </c>
    </row>
    <row r="423" spans="1:8" x14ac:dyDescent="0.2">
      <c r="A423" s="290"/>
      <c r="B423" s="290" t="s">
        <v>683</v>
      </c>
      <c r="C423" s="291">
        <v>12426308.66</v>
      </c>
      <c r="D423" s="296">
        <v>372</v>
      </c>
      <c r="E423" s="293">
        <f t="shared" si="7"/>
        <v>0</v>
      </c>
      <c r="F423" s="294">
        <f t="shared" si="7"/>
        <v>0</v>
      </c>
      <c r="G423" s="291">
        <v>12426308.66</v>
      </c>
      <c r="H423" s="296">
        <v>372</v>
      </c>
    </row>
    <row r="424" spans="1:8" ht="12" customHeight="1" x14ac:dyDescent="0.2">
      <c r="A424" s="282" t="s">
        <v>48</v>
      </c>
      <c r="B424" s="283" t="s">
        <v>49</v>
      </c>
      <c r="C424" s="283"/>
      <c r="D424" s="283"/>
      <c r="E424" s="283"/>
      <c r="F424" s="283"/>
      <c r="G424" s="283"/>
      <c r="H424" s="283"/>
    </row>
    <row r="425" spans="1:8" x14ac:dyDescent="0.2">
      <c r="A425" s="284"/>
      <c r="B425" s="285" t="s">
        <v>671</v>
      </c>
      <c r="C425" s="286">
        <v>144285375.09999999</v>
      </c>
      <c r="D425" s="287">
        <v>3486</v>
      </c>
      <c r="E425" s="288">
        <f t="shared" si="7"/>
        <v>2803401.3600000143</v>
      </c>
      <c r="F425" s="289">
        <f t="shared" si="7"/>
        <v>22</v>
      </c>
      <c r="G425" s="286">
        <v>147088776.46000001</v>
      </c>
      <c r="H425" s="287">
        <v>3508</v>
      </c>
    </row>
    <row r="426" spans="1:8" x14ac:dyDescent="0.2">
      <c r="A426" s="290"/>
      <c r="B426" s="290" t="s">
        <v>672</v>
      </c>
      <c r="C426" s="291">
        <v>11645604.779999999</v>
      </c>
      <c r="D426" s="296">
        <v>265</v>
      </c>
      <c r="E426" s="293">
        <f t="shared" si="7"/>
        <v>0</v>
      </c>
      <c r="F426" s="294">
        <f t="shared" si="7"/>
        <v>0</v>
      </c>
      <c r="G426" s="291">
        <v>11645604.779999999</v>
      </c>
      <c r="H426" s="296">
        <v>265</v>
      </c>
    </row>
    <row r="427" spans="1:8" x14ac:dyDescent="0.2">
      <c r="A427" s="290"/>
      <c r="B427" s="290" t="s">
        <v>673</v>
      </c>
      <c r="C427" s="291">
        <v>14448204.869999999</v>
      </c>
      <c r="D427" s="296">
        <v>309</v>
      </c>
      <c r="E427" s="293">
        <f t="shared" si="7"/>
        <v>0</v>
      </c>
      <c r="F427" s="294">
        <f t="shared" si="7"/>
        <v>0</v>
      </c>
      <c r="G427" s="291">
        <v>14448204.869999999</v>
      </c>
      <c r="H427" s="296">
        <v>309</v>
      </c>
    </row>
    <row r="428" spans="1:8" x14ac:dyDescent="0.2">
      <c r="A428" s="290"/>
      <c r="B428" s="290" t="s">
        <v>674</v>
      </c>
      <c r="C428" s="291">
        <v>13843041.5</v>
      </c>
      <c r="D428" s="296">
        <v>287</v>
      </c>
      <c r="E428" s="293">
        <f t="shared" si="7"/>
        <v>0</v>
      </c>
      <c r="F428" s="294">
        <f t="shared" si="7"/>
        <v>0</v>
      </c>
      <c r="G428" s="291">
        <v>13843041.5</v>
      </c>
      <c r="H428" s="296">
        <v>287</v>
      </c>
    </row>
    <row r="429" spans="1:8" x14ac:dyDescent="0.2">
      <c r="A429" s="290"/>
      <c r="B429" s="290" t="s">
        <v>675</v>
      </c>
      <c r="C429" s="291">
        <v>13396413.59</v>
      </c>
      <c r="D429" s="296">
        <v>287</v>
      </c>
      <c r="E429" s="293">
        <f t="shared" si="7"/>
        <v>0</v>
      </c>
      <c r="F429" s="294">
        <f t="shared" si="7"/>
        <v>0</v>
      </c>
      <c r="G429" s="291">
        <v>13396413.59</v>
      </c>
      <c r="H429" s="296">
        <v>287</v>
      </c>
    </row>
    <row r="430" spans="1:8" x14ac:dyDescent="0.2">
      <c r="A430" s="290"/>
      <c r="B430" s="290" t="s">
        <v>676</v>
      </c>
      <c r="C430" s="291">
        <v>10190510.289999999</v>
      </c>
      <c r="D430" s="296">
        <v>287</v>
      </c>
      <c r="E430" s="293">
        <f t="shared" si="7"/>
        <v>0</v>
      </c>
      <c r="F430" s="294">
        <f t="shared" si="7"/>
        <v>0</v>
      </c>
      <c r="G430" s="291">
        <v>10190510.289999999</v>
      </c>
      <c r="H430" s="296">
        <v>287</v>
      </c>
    </row>
    <row r="431" spans="1:8" x14ac:dyDescent="0.2">
      <c r="A431" s="290"/>
      <c r="B431" s="290" t="s">
        <v>677</v>
      </c>
      <c r="C431" s="291">
        <v>9968594.4900000002</v>
      </c>
      <c r="D431" s="296">
        <v>287</v>
      </c>
      <c r="E431" s="293">
        <f t="shared" si="7"/>
        <v>0</v>
      </c>
      <c r="F431" s="294">
        <f t="shared" si="7"/>
        <v>0</v>
      </c>
      <c r="G431" s="291">
        <v>9968594.4900000002</v>
      </c>
      <c r="H431" s="296">
        <v>287</v>
      </c>
    </row>
    <row r="432" spans="1:8" x14ac:dyDescent="0.2">
      <c r="A432" s="290"/>
      <c r="B432" s="290" t="s">
        <v>678</v>
      </c>
      <c r="C432" s="291">
        <v>9968594.4900000002</v>
      </c>
      <c r="D432" s="296">
        <v>287</v>
      </c>
      <c r="E432" s="293">
        <f t="shared" si="7"/>
        <v>0</v>
      </c>
      <c r="F432" s="294">
        <f t="shared" si="7"/>
        <v>0</v>
      </c>
      <c r="G432" s="291">
        <v>9968594.4900000002</v>
      </c>
      <c r="H432" s="296">
        <v>287</v>
      </c>
    </row>
    <row r="433" spans="1:8" x14ac:dyDescent="0.2">
      <c r="A433" s="290"/>
      <c r="B433" s="290" t="s">
        <v>679</v>
      </c>
      <c r="C433" s="291">
        <v>17327213.640000001</v>
      </c>
      <c r="D433" s="296">
        <v>329</v>
      </c>
      <c r="E433" s="293">
        <f t="shared" si="7"/>
        <v>0</v>
      </c>
      <c r="F433" s="294">
        <f t="shared" si="7"/>
        <v>0</v>
      </c>
      <c r="G433" s="291">
        <v>17327213.640000001</v>
      </c>
      <c r="H433" s="296">
        <v>329</v>
      </c>
    </row>
    <row r="434" spans="1:8" x14ac:dyDescent="0.2">
      <c r="A434" s="290"/>
      <c r="B434" s="290" t="s">
        <v>680</v>
      </c>
      <c r="C434" s="291">
        <v>9968594.4900000002</v>
      </c>
      <c r="D434" s="296">
        <v>287</v>
      </c>
      <c r="E434" s="293">
        <f t="shared" si="7"/>
        <v>0</v>
      </c>
      <c r="F434" s="294">
        <f t="shared" si="7"/>
        <v>0</v>
      </c>
      <c r="G434" s="291">
        <v>9968594.4900000002</v>
      </c>
      <c r="H434" s="296">
        <v>287</v>
      </c>
    </row>
    <row r="435" spans="1:8" x14ac:dyDescent="0.2">
      <c r="A435" s="290"/>
      <c r="B435" s="290" t="s">
        <v>681</v>
      </c>
      <c r="C435" s="291">
        <v>13591414.050000001</v>
      </c>
      <c r="D435" s="296">
        <v>287</v>
      </c>
      <c r="E435" s="293">
        <f t="shared" si="7"/>
        <v>0</v>
      </c>
      <c r="F435" s="294">
        <f t="shared" si="7"/>
        <v>0</v>
      </c>
      <c r="G435" s="291">
        <v>13591414.050000001</v>
      </c>
      <c r="H435" s="296">
        <v>287</v>
      </c>
    </row>
    <row r="436" spans="1:8" x14ac:dyDescent="0.2">
      <c r="A436" s="290"/>
      <c r="B436" s="290" t="s">
        <v>682</v>
      </c>
      <c r="C436" s="291">
        <v>9968594.4900000002</v>
      </c>
      <c r="D436" s="296">
        <v>287</v>
      </c>
      <c r="E436" s="293">
        <f t="shared" si="7"/>
        <v>2803401.3599999994</v>
      </c>
      <c r="F436" s="294">
        <f t="shared" si="7"/>
        <v>22</v>
      </c>
      <c r="G436" s="291">
        <v>12771995.85</v>
      </c>
      <c r="H436" s="296">
        <v>309</v>
      </c>
    </row>
    <row r="437" spans="1:8" x14ac:dyDescent="0.2">
      <c r="A437" s="290"/>
      <c r="B437" s="290" t="s">
        <v>683</v>
      </c>
      <c r="C437" s="291">
        <v>9968594.4199999999</v>
      </c>
      <c r="D437" s="296">
        <v>287</v>
      </c>
      <c r="E437" s="293">
        <f t="shared" si="7"/>
        <v>0</v>
      </c>
      <c r="F437" s="294">
        <f t="shared" si="7"/>
        <v>0</v>
      </c>
      <c r="G437" s="291">
        <v>9968594.4199999999</v>
      </c>
      <c r="H437" s="296">
        <v>287</v>
      </c>
    </row>
    <row r="438" spans="1:8" ht="12" customHeight="1" x14ac:dyDescent="0.2">
      <c r="A438" s="282" t="s">
        <v>50</v>
      </c>
      <c r="B438" s="283" t="s">
        <v>51</v>
      </c>
      <c r="C438" s="283"/>
      <c r="D438" s="283"/>
      <c r="E438" s="283"/>
      <c r="F438" s="283"/>
      <c r="G438" s="283"/>
      <c r="H438" s="283"/>
    </row>
    <row r="439" spans="1:8" x14ac:dyDescent="0.2">
      <c r="A439" s="284"/>
      <c r="B439" s="285" t="s">
        <v>671</v>
      </c>
      <c r="C439" s="286">
        <v>273769834.32999998</v>
      </c>
      <c r="D439" s="287">
        <v>8122</v>
      </c>
      <c r="E439" s="288">
        <f t="shared" ref="E439:F468" si="8">G439-C439</f>
        <v>0</v>
      </c>
      <c r="F439" s="289">
        <f t="shared" si="8"/>
        <v>38</v>
      </c>
      <c r="G439" s="286">
        <v>273769834.32999998</v>
      </c>
      <c r="H439" s="287">
        <v>8160</v>
      </c>
    </row>
    <row r="440" spans="1:8" x14ac:dyDescent="0.2">
      <c r="A440" s="290"/>
      <c r="B440" s="290" t="s">
        <v>672</v>
      </c>
      <c r="C440" s="291">
        <v>23097366.039999999</v>
      </c>
      <c r="D440" s="296">
        <v>658</v>
      </c>
      <c r="E440" s="293">
        <f t="shared" si="8"/>
        <v>0</v>
      </c>
      <c r="F440" s="294">
        <f t="shared" si="8"/>
        <v>0</v>
      </c>
      <c r="G440" s="291">
        <v>23097366.039999999</v>
      </c>
      <c r="H440" s="296">
        <v>658</v>
      </c>
    </row>
    <row r="441" spans="1:8" x14ac:dyDescent="0.2">
      <c r="A441" s="290"/>
      <c r="B441" s="290" t="s">
        <v>673</v>
      </c>
      <c r="C441" s="291">
        <v>22769260.960000001</v>
      </c>
      <c r="D441" s="296">
        <v>678</v>
      </c>
      <c r="E441" s="293">
        <f t="shared" si="8"/>
        <v>0</v>
      </c>
      <c r="F441" s="294">
        <f t="shared" si="8"/>
        <v>0</v>
      </c>
      <c r="G441" s="291">
        <v>22769260.960000001</v>
      </c>
      <c r="H441" s="296">
        <v>678</v>
      </c>
    </row>
    <row r="442" spans="1:8" x14ac:dyDescent="0.2">
      <c r="A442" s="290"/>
      <c r="B442" s="290" t="s">
        <v>674</v>
      </c>
      <c r="C442" s="291">
        <v>22769260.960000001</v>
      </c>
      <c r="D442" s="296">
        <v>678</v>
      </c>
      <c r="E442" s="293">
        <f t="shared" si="8"/>
        <v>0</v>
      </c>
      <c r="F442" s="294">
        <f t="shared" si="8"/>
        <v>0</v>
      </c>
      <c r="G442" s="291">
        <v>22769260.960000001</v>
      </c>
      <c r="H442" s="296">
        <v>678</v>
      </c>
    </row>
    <row r="443" spans="1:8" x14ac:dyDescent="0.2">
      <c r="A443" s="290"/>
      <c r="B443" s="290" t="s">
        <v>675</v>
      </c>
      <c r="C443" s="291">
        <v>22769260.960000001</v>
      </c>
      <c r="D443" s="296">
        <v>678</v>
      </c>
      <c r="E443" s="293">
        <f t="shared" si="8"/>
        <v>0</v>
      </c>
      <c r="F443" s="294">
        <f t="shared" si="8"/>
        <v>0</v>
      </c>
      <c r="G443" s="291">
        <v>22769260.960000001</v>
      </c>
      <c r="H443" s="296">
        <v>678</v>
      </c>
    </row>
    <row r="444" spans="1:8" x14ac:dyDescent="0.2">
      <c r="A444" s="290"/>
      <c r="B444" s="290" t="s">
        <v>676</v>
      </c>
      <c r="C444" s="291">
        <v>22769260.960000001</v>
      </c>
      <c r="D444" s="296">
        <v>678</v>
      </c>
      <c r="E444" s="293">
        <f t="shared" si="8"/>
        <v>0</v>
      </c>
      <c r="F444" s="294">
        <f t="shared" si="8"/>
        <v>0</v>
      </c>
      <c r="G444" s="291">
        <v>22769260.960000001</v>
      </c>
      <c r="H444" s="296">
        <v>678</v>
      </c>
    </row>
    <row r="445" spans="1:8" x14ac:dyDescent="0.2">
      <c r="A445" s="290"/>
      <c r="B445" s="290" t="s">
        <v>677</v>
      </c>
      <c r="C445" s="291">
        <v>22769260.960000001</v>
      </c>
      <c r="D445" s="296">
        <v>678</v>
      </c>
      <c r="E445" s="293">
        <f t="shared" si="8"/>
        <v>0</v>
      </c>
      <c r="F445" s="294">
        <f t="shared" si="8"/>
        <v>0</v>
      </c>
      <c r="G445" s="291">
        <v>22769260.960000001</v>
      </c>
      <c r="H445" s="296">
        <v>678</v>
      </c>
    </row>
    <row r="446" spans="1:8" x14ac:dyDescent="0.2">
      <c r="A446" s="290"/>
      <c r="B446" s="290" t="s">
        <v>678</v>
      </c>
      <c r="C446" s="291">
        <v>22769260.960000001</v>
      </c>
      <c r="D446" s="296">
        <v>678</v>
      </c>
      <c r="E446" s="293">
        <f t="shared" si="8"/>
        <v>0</v>
      </c>
      <c r="F446" s="294">
        <f t="shared" si="8"/>
        <v>0</v>
      </c>
      <c r="G446" s="291">
        <v>22769260.960000001</v>
      </c>
      <c r="H446" s="296">
        <v>678</v>
      </c>
    </row>
    <row r="447" spans="1:8" x14ac:dyDescent="0.2">
      <c r="A447" s="290"/>
      <c r="B447" s="290" t="s">
        <v>679</v>
      </c>
      <c r="C447" s="291">
        <v>22769260.960000001</v>
      </c>
      <c r="D447" s="296">
        <v>678</v>
      </c>
      <c r="E447" s="293">
        <f t="shared" si="8"/>
        <v>0</v>
      </c>
      <c r="F447" s="294">
        <f t="shared" si="8"/>
        <v>0</v>
      </c>
      <c r="G447" s="291">
        <v>22769260.960000001</v>
      </c>
      <c r="H447" s="296">
        <v>678</v>
      </c>
    </row>
    <row r="448" spans="1:8" x14ac:dyDescent="0.2">
      <c r="A448" s="290"/>
      <c r="B448" s="290" t="s">
        <v>680</v>
      </c>
      <c r="C448" s="291">
        <v>22769260.960000001</v>
      </c>
      <c r="D448" s="296">
        <v>678</v>
      </c>
      <c r="E448" s="293">
        <f t="shared" si="8"/>
        <v>0</v>
      </c>
      <c r="F448" s="294">
        <f t="shared" si="8"/>
        <v>0</v>
      </c>
      <c r="G448" s="291">
        <v>22769260.960000001</v>
      </c>
      <c r="H448" s="296">
        <v>678</v>
      </c>
    </row>
    <row r="449" spans="1:8" x14ac:dyDescent="0.2">
      <c r="A449" s="290"/>
      <c r="B449" s="290" t="s">
        <v>681</v>
      </c>
      <c r="C449" s="291">
        <v>22769260.960000001</v>
      </c>
      <c r="D449" s="296">
        <v>678</v>
      </c>
      <c r="E449" s="293">
        <f t="shared" si="8"/>
        <v>0</v>
      </c>
      <c r="F449" s="294">
        <f t="shared" si="8"/>
        <v>0</v>
      </c>
      <c r="G449" s="291">
        <v>22769260.960000001</v>
      </c>
      <c r="H449" s="296">
        <v>678</v>
      </c>
    </row>
    <row r="450" spans="1:8" x14ac:dyDescent="0.2">
      <c r="A450" s="290"/>
      <c r="B450" s="290" t="s">
        <v>682</v>
      </c>
      <c r="C450" s="291">
        <v>22769260.960000001</v>
      </c>
      <c r="D450" s="296">
        <v>678</v>
      </c>
      <c r="E450" s="293">
        <f t="shared" si="8"/>
        <v>0</v>
      </c>
      <c r="F450" s="294">
        <f t="shared" si="8"/>
        <v>38</v>
      </c>
      <c r="G450" s="291">
        <v>22769260.960000001</v>
      </c>
      <c r="H450" s="296">
        <v>716</v>
      </c>
    </row>
    <row r="451" spans="1:8" x14ac:dyDescent="0.2">
      <c r="A451" s="290"/>
      <c r="B451" s="290" t="s">
        <v>683</v>
      </c>
      <c r="C451" s="291">
        <v>22979858.690000001</v>
      </c>
      <c r="D451" s="296">
        <v>684</v>
      </c>
      <c r="E451" s="293">
        <f t="shared" si="8"/>
        <v>0</v>
      </c>
      <c r="F451" s="294">
        <f t="shared" si="8"/>
        <v>0</v>
      </c>
      <c r="G451" s="291">
        <v>22979858.690000001</v>
      </c>
      <c r="H451" s="296">
        <v>684</v>
      </c>
    </row>
    <row r="452" spans="1:8" ht="12" customHeight="1" x14ac:dyDescent="0.2">
      <c r="A452" s="282" t="s">
        <v>54</v>
      </c>
      <c r="B452" s="283" t="s">
        <v>55</v>
      </c>
      <c r="C452" s="283"/>
      <c r="D452" s="283"/>
      <c r="E452" s="283"/>
      <c r="F452" s="283"/>
      <c r="G452" s="283"/>
      <c r="H452" s="283"/>
    </row>
    <row r="453" spans="1:8" x14ac:dyDescent="0.2">
      <c r="A453" s="284"/>
      <c r="B453" s="285" t="s">
        <v>671</v>
      </c>
      <c r="C453" s="286">
        <v>81800514.640000001</v>
      </c>
      <c r="D453" s="287">
        <v>2529</v>
      </c>
      <c r="E453" s="288">
        <f t="shared" si="8"/>
        <v>188080.04000000656</v>
      </c>
      <c r="F453" s="289">
        <f t="shared" si="8"/>
        <v>-129</v>
      </c>
      <c r="G453" s="286">
        <v>81988594.680000007</v>
      </c>
      <c r="H453" s="287">
        <v>2400</v>
      </c>
    </row>
    <row r="454" spans="1:8" x14ac:dyDescent="0.2">
      <c r="A454" s="290"/>
      <c r="B454" s="290" t="s">
        <v>672</v>
      </c>
      <c r="C454" s="291">
        <v>7075469.0999999996</v>
      </c>
      <c r="D454" s="296">
        <v>210</v>
      </c>
      <c r="E454" s="293">
        <f t="shared" si="8"/>
        <v>0</v>
      </c>
      <c r="F454" s="294">
        <f t="shared" si="8"/>
        <v>0</v>
      </c>
      <c r="G454" s="291">
        <v>7075469.0999999996</v>
      </c>
      <c r="H454" s="296">
        <v>210</v>
      </c>
    </row>
    <row r="455" spans="1:8" x14ac:dyDescent="0.2">
      <c r="A455" s="290"/>
      <c r="B455" s="290" t="s">
        <v>673</v>
      </c>
      <c r="C455" s="291">
        <v>6765618.6600000001</v>
      </c>
      <c r="D455" s="296">
        <v>210</v>
      </c>
      <c r="E455" s="293">
        <f t="shared" si="8"/>
        <v>0</v>
      </c>
      <c r="F455" s="294">
        <f t="shared" si="8"/>
        <v>0</v>
      </c>
      <c r="G455" s="291">
        <v>6765618.6600000001</v>
      </c>
      <c r="H455" s="296">
        <v>210</v>
      </c>
    </row>
    <row r="456" spans="1:8" x14ac:dyDescent="0.2">
      <c r="A456" s="290"/>
      <c r="B456" s="290" t="s">
        <v>674</v>
      </c>
      <c r="C456" s="291">
        <v>6765618.6600000001</v>
      </c>
      <c r="D456" s="296">
        <v>210</v>
      </c>
      <c r="E456" s="293">
        <f t="shared" si="8"/>
        <v>0</v>
      </c>
      <c r="F456" s="294">
        <f t="shared" si="8"/>
        <v>0</v>
      </c>
      <c r="G456" s="291">
        <v>6765618.6600000001</v>
      </c>
      <c r="H456" s="296">
        <v>210</v>
      </c>
    </row>
    <row r="457" spans="1:8" x14ac:dyDescent="0.2">
      <c r="A457" s="290"/>
      <c r="B457" s="290" t="s">
        <v>675</v>
      </c>
      <c r="C457" s="291">
        <v>6765618.6600000001</v>
      </c>
      <c r="D457" s="296">
        <v>210</v>
      </c>
      <c r="E457" s="293">
        <f t="shared" si="8"/>
        <v>0</v>
      </c>
      <c r="F457" s="294">
        <f t="shared" si="8"/>
        <v>0</v>
      </c>
      <c r="G457" s="291">
        <v>6765618.6600000001</v>
      </c>
      <c r="H457" s="296">
        <v>210</v>
      </c>
    </row>
    <row r="458" spans="1:8" x14ac:dyDescent="0.2">
      <c r="A458" s="290"/>
      <c r="B458" s="290" t="s">
        <v>676</v>
      </c>
      <c r="C458" s="291">
        <v>6765618.6600000001</v>
      </c>
      <c r="D458" s="296">
        <v>210</v>
      </c>
      <c r="E458" s="293">
        <f t="shared" si="8"/>
        <v>0</v>
      </c>
      <c r="F458" s="294">
        <f t="shared" si="8"/>
        <v>0</v>
      </c>
      <c r="G458" s="291">
        <v>6765618.6600000001</v>
      </c>
      <c r="H458" s="296">
        <v>210</v>
      </c>
    </row>
    <row r="459" spans="1:8" x14ac:dyDescent="0.2">
      <c r="A459" s="290"/>
      <c r="B459" s="290" t="s">
        <v>677</v>
      </c>
      <c r="C459" s="291">
        <v>6765618.6600000001</v>
      </c>
      <c r="D459" s="296">
        <v>210</v>
      </c>
      <c r="E459" s="293">
        <f t="shared" si="8"/>
        <v>0</v>
      </c>
      <c r="F459" s="294">
        <f t="shared" si="8"/>
        <v>0</v>
      </c>
      <c r="G459" s="291">
        <v>6765618.6600000001</v>
      </c>
      <c r="H459" s="296">
        <v>210</v>
      </c>
    </row>
    <row r="460" spans="1:8" x14ac:dyDescent="0.2">
      <c r="A460" s="290"/>
      <c r="B460" s="290" t="s">
        <v>678</v>
      </c>
      <c r="C460" s="291">
        <v>6765618.6600000001</v>
      </c>
      <c r="D460" s="296">
        <v>210</v>
      </c>
      <c r="E460" s="293">
        <f t="shared" si="8"/>
        <v>0</v>
      </c>
      <c r="F460" s="294">
        <f t="shared" si="8"/>
        <v>0</v>
      </c>
      <c r="G460" s="291">
        <v>6765618.6600000001</v>
      </c>
      <c r="H460" s="296">
        <v>210</v>
      </c>
    </row>
    <row r="461" spans="1:8" x14ac:dyDescent="0.2">
      <c r="A461" s="290"/>
      <c r="B461" s="290" t="s">
        <v>679</v>
      </c>
      <c r="C461" s="291">
        <v>6765618.6600000001</v>
      </c>
      <c r="D461" s="296">
        <v>210</v>
      </c>
      <c r="E461" s="293">
        <f t="shared" si="8"/>
        <v>0</v>
      </c>
      <c r="F461" s="294">
        <f t="shared" si="8"/>
        <v>0</v>
      </c>
      <c r="G461" s="291">
        <v>6765618.6600000001</v>
      </c>
      <c r="H461" s="296">
        <v>210</v>
      </c>
    </row>
    <row r="462" spans="1:8" x14ac:dyDescent="0.2">
      <c r="A462" s="290"/>
      <c r="B462" s="290" t="s">
        <v>680</v>
      </c>
      <c r="C462" s="291">
        <v>6765618.6600000001</v>
      </c>
      <c r="D462" s="296">
        <v>210</v>
      </c>
      <c r="E462" s="293">
        <f t="shared" si="8"/>
        <v>0</v>
      </c>
      <c r="F462" s="294">
        <f t="shared" si="8"/>
        <v>0</v>
      </c>
      <c r="G462" s="291">
        <v>6765618.6600000001</v>
      </c>
      <c r="H462" s="296">
        <v>210</v>
      </c>
    </row>
    <row r="463" spans="1:8" x14ac:dyDescent="0.2">
      <c r="A463" s="290"/>
      <c r="B463" s="290" t="s">
        <v>681</v>
      </c>
      <c r="C463" s="291">
        <v>6765618.6600000001</v>
      </c>
      <c r="D463" s="296">
        <v>210</v>
      </c>
      <c r="E463" s="293">
        <f t="shared" si="8"/>
        <v>0</v>
      </c>
      <c r="F463" s="294">
        <f t="shared" si="8"/>
        <v>0</v>
      </c>
      <c r="G463" s="291">
        <v>6765618.6600000001</v>
      </c>
      <c r="H463" s="296">
        <v>210</v>
      </c>
    </row>
    <row r="464" spans="1:8" x14ac:dyDescent="0.2">
      <c r="A464" s="290"/>
      <c r="B464" s="290" t="s">
        <v>682</v>
      </c>
      <c r="C464" s="291">
        <v>6765618.6600000001</v>
      </c>
      <c r="D464" s="296">
        <v>210</v>
      </c>
      <c r="E464" s="293">
        <f t="shared" si="8"/>
        <v>188080.04000000004</v>
      </c>
      <c r="F464" s="294">
        <f t="shared" si="8"/>
        <v>-129</v>
      </c>
      <c r="G464" s="291">
        <v>6953698.7000000002</v>
      </c>
      <c r="H464" s="296">
        <v>81</v>
      </c>
    </row>
    <row r="465" spans="1:8" x14ac:dyDescent="0.2">
      <c r="A465" s="290"/>
      <c r="B465" s="290" t="s">
        <v>683</v>
      </c>
      <c r="C465" s="291">
        <v>7068858.9400000004</v>
      </c>
      <c r="D465" s="296">
        <v>219</v>
      </c>
      <c r="E465" s="293">
        <f t="shared" si="8"/>
        <v>0</v>
      </c>
      <c r="F465" s="294">
        <f t="shared" si="8"/>
        <v>0</v>
      </c>
      <c r="G465" s="291">
        <v>7068858.9400000004</v>
      </c>
      <c r="H465" s="296">
        <v>219</v>
      </c>
    </row>
    <row r="466" spans="1:8" ht="12" customHeight="1" x14ac:dyDescent="0.2">
      <c r="A466" s="282" t="s">
        <v>58</v>
      </c>
      <c r="B466" s="283" t="s">
        <v>59</v>
      </c>
      <c r="C466" s="283"/>
      <c r="D466" s="283"/>
      <c r="E466" s="283"/>
      <c r="F466" s="283"/>
      <c r="G466" s="283"/>
      <c r="H466" s="283"/>
    </row>
    <row r="467" spans="1:8" x14ac:dyDescent="0.2">
      <c r="A467" s="284"/>
      <c r="B467" s="285" t="s">
        <v>671</v>
      </c>
      <c r="C467" s="286">
        <v>159671597.63</v>
      </c>
      <c r="D467" s="287">
        <v>4396</v>
      </c>
      <c r="E467" s="288">
        <f t="shared" si="8"/>
        <v>38799.59999999404</v>
      </c>
      <c r="F467" s="289">
        <f t="shared" si="8"/>
        <v>-135</v>
      </c>
      <c r="G467" s="286">
        <v>159710397.22999999</v>
      </c>
      <c r="H467" s="287">
        <v>4261</v>
      </c>
    </row>
    <row r="468" spans="1:8" x14ac:dyDescent="0.2">
      <c r="A468" s="290"/>
      <c r="B468" s="290" t="s">
        <v>672</v>
      </c>
      <c r="C468" s="291">
        <v>13496053.130000001</v>
      </c>
      <c r="D468" s="296">
        <v>363</v>
      </c>
      <c r="E468" s="293">
        <f t="shared" si="8"/>
        <v>0</v>
      </c>
      <c r="F468" s="294">
        <f t="shared" si="8"/>
        <v>0</v>
      </c>
      <c r="G468" s="291">
        <v>13496053.130000001</v>
      </c>
      <c r="H468" s="296">
        <v>363</v>
      </c>
    </row>
    <row r="469" spans="1:8" x14ac:dyDescent="0.2">
      <c r="A469" s="290"/>
      <c r="B469" s="290" t="s">
        <v>673</v>
      </c>
      <c r="C469" s="291">
        <v>12907979.859999999</v>
      </c>
      <c r="D469" s="296">
        <v>363</v>
      </c>
      <c r="E469" s="293">
        <f t="shared" ref="E469:F521" si="9">G469-C469</f>
        <v>0</v>
      </c>
      <c r="F469" s="294">
        <f t="shared" si="9"/>
        <v>0</v>
      </c>
      <c r="G469" s="291">
        <v>12907979.859999999</v>
      </c>
      <c r="H469" s="296">
        <v>363</v>
      </c>
    </row>
    <row r="470" spans="1:8" x14ac:dyDescent="0.2">
      <c r="A470" s="290"/>
      <c r="B470" s="290" t="s">
        <v>674</v>
      </c>
      <c r="C470" s="291">
        <v>12907979.859999999</v>
      </c>
      <c r="D470" s="296">
        <v>363</v>
      </c>
      <c r="E470" s="293">
        <f t="shared" si="9"/>
        <v>0</v>
      </c>
      <c r="F470" s="294">
        <f t="shared" si="9"/>
        <v>0</v>
      </c>
      <c r="G470" s="291">
        <v>12907979.859999999</v>
      </c>
      <c r="H470" s="296">
        <v>363</v>
      </c>
    </row>
    <row r="471" spans="1:8" x14ac:dyDescent="0.2">
      <c r="A471" s="290"/>
      <c r="B471" s="290" t="s">
        <v>675</v>
      </c>
      <c r="C471" s="291">
        <v>12907979.859999999</v>
      </c>
      <c r="D471" s="296">
        <v>363</v>
      </c>
      <c r="E471" s="293">
        <f t="shared" si="9"/>
        <v>0</v>
      </c>
      <c r="F471" s="294">
        <f t="shared" si="9"/>
        <v>0</v>
      </c>
      <c r="G471" s="291">
        <v>12907979.859999999</v>
      </c>
      <c r="H471" s="296">
        <v>363</v>
      </c>
    </row>
    <row r="472" spans="1:8" x14ac:dyDescent="0.2">
      <c r="A472" s="290"/>
      <c r="B472" s="290" t="s">
        <v>676</v>
      </c>
      <c r="C472" s="291">
        <v>14310350.689999999</v>
      </c>
      <c r="D472" s="296">
        <v>363</v>
      </c>
      <c r="E472" s="293">
        <f t="shared" si="9"/>
        <v>0</v>
      </c>
      <c r="F472" s="294">
        <f t="shared" si="9"/>
        <v>0</v>
      </c>
      <c r="G472" s="291">
        <v>14310350.689999999</v>
      </c>
      <c r="H472" s="296">
        <v>363</v>
      </c>
    </row>
    <row r="473" spans="1:8" x14ac:dyDescent="0.2">
      <c r="A473" s="290"/>
      <c r="B473" s="290" t="s">
        <v>677</v>
      </c>
      <c r="C473" s="291">
        <v>12907979.859999999</v>
      </c>
      <c r="D473" s="296">
        <v>363</v>
      </c>
      <c r="E473" s="293">
        <f t="shared" si="9"/>
        <v>0</v>
      </c>
      <c r="F473" s="294">
        <f t="shared" si="9"/>
        <v>0</v>
      </c>
      <c r="G473" s="291">
        <v>12907979.859999999</v>
      </c>
      <c r="H473" s="296">
        <v>363</v>
      </c>
    </row>
    <row r="474" spans="1:8" x14ac:dyDescent="0.2">
      <c r="A474" s="290"/>
      <c r="B474" s="290" t="s">
        <v>678</v>
      </c>
      <c r="C474" s="291">
        <v>12907979.859999999</v>
      </c>
      <c r="D474" s="296">
        <v>363</v>
      </c>
      <c r="E474" s="293">
        <f t="shared" si="9"/>
        <v>0</v>
      </c>
      <c r="F474" s="294">
        <f t="shared" si="9"/>
        <v>0</v>
      </c>
      <c r="G474" s="291">
        <v>12907979.859999999</v>
      </c>
      <c r="H474" s="296">
        <v>363</v>
      </c>
    </row>
    <row r="475" spans="1:8" x14ac:dyDescent="0.2">
      <c r="A475" s="290"/>
      <c r="B475" s="290" t="s">
        <v>679</v>
      </c>
      <c r="C475" s="291">
        <v>15243075.470000001</v>
      </c>
      <c r="D475" s="296">
        <v>393</v>
      </c>
      <c r="E475" s="293">
        <f t="shared" si="9"/>
        <v>0</v>
      </c>
      <c r="F475" s="294">
        <f t="shared" si="9"/>
        <v>0</v>
      </c>
      <c r="G475" s="291">
        <v>15243075.470000001</v>
      </c>
      <c r="H475" s="296">
        <v>393</v>
      </c>
    </row>
    <row r="476" spans="1:8" x14ac:dyDescent="0.2">
      <c r="A476" s="290"/>
      <c r="B476" s="290" t="s">
        <v>680</v>
      </c>
      <c r="C476" s="291">
        <v>12907979.859999999</v>
      </c>
      <c r="D476" s="296">
        <v>363</v>
      </c>
      <c r="E476" s="293">
        <f t="shared" si="9"/>
        <v>0</v>
      </c>
      <c r="F476" s="294">
        <f t="shared" si="9"/>
        <v>0</v>
      </c>
      <c r="G476" s="291">
        <v>12907979.859999999</v>
      </c>
      <c r="H476" s="296">
        <v>363</v>
      </c>
    </row>
    <row r="477" spans="1:8" x14ac:dyDescent="0.2">
      <c r="A477" s="290"/>
      <c r="B477" s="290" t="s">
        <v>681</v>
      </c>
      <c r="C477" s="291">
        <v>12986418.810000001</v>
      </c>
      <c r="D477" s="296">
        <v>363</v>
      </c>
      <c r="E477" s="293">
        <f t="shared" si="9"/>
        <v>0</v>
      </c>
      <c r="F477" s="294">
        <f t="shared" si="9"/>
        <v>0</v>
      </c>
      <c r="G477" s="291">
        <v>12986418.810000001</v>
      </c>
      <c r="H477" s="296">
        <v>363</v>
      </c>
    </row>
    <row r="478" spans="1:8" x14ac:dyDescent="0.2">
      <c r="A478" s="290"/>
      <c r="B478" s="290" t="s">
        <v>682</v>
      </c>
      <c r="C478" s="291">
        <v>12907979.859999999</v>
      </c>
      <c r="D478" s="296">
        <v>363</v>
      </c>
      <c r="E478" s="293">
        <f t="shared" si="9"/>
        <v>38799.60000000149</v>
      </c>
      <c r="F478" s="294">
        <f t="shared" si="9"/>
        <v>-135</v>
      </c>
      <c r="G478" s="291">
        <v>12946779.460000001</v>
      </c>
      <c r="H478" s="296">
        <v>228</v>
      </c>
    </row>
    <row r="479" spans="1:8" x14ac:dyDescent="0.2">
      <c r="A479" s="290"/>
      <c r="B479" s="290" t="s">
        <v>683</v>
      </c>
      <c r="C479" s="291">
        <v>13279840.51</v>
      </c>
      <c r="D479" s="296">
        <v>373</v>
      </c>
      <c r="E479" s="293">
        <f t="shared" si="9"/>
        <v>0</v>
      </c>
      <c r="F479" s="294">
        <f t="shared" si="9"/>
        <v>0</v>
      </c>
      <c r="G479" s="291">
        <v>13279840.51</v>
      </c>
      <c r="H479" s="296">
        <v>373</v>
      </c>
    </row>
    <row r="480" spans="1:8" ht="12" customHeight="1" x14ac:dyDescent="0.2">
      <c r="A480" s="282" t="s">
        <v>60</v>
      </c>
      <c r="B480" s="283" t="s">
        <v>61</v>
      </c>
      <c r="C480" s="283"/>
      <c r="D480" s="283"/>
      <c r="E480" s="283"/>
      <c r="F480" s="283"/>
      <c r="G480" s="283"/>
      <c r="H480" s="283"/>
    </row>
    <row r="481" spans="1:8" x14ac:dyDescent="0.2">
      <c r="A481" s="284"/>
      <c r="B481" s="285" t="s">
        <v>671</v>
      </c>
      <c r="C481" s="286">
        <v>40677301.869999997</v>
      </c>
      <c r="D481" s="287">
        <v>1364</v>
      </c>
      <c r="E481" s="288">
        <f t="shared" si="9"/>
        <v>975105.88000000268</v>
      </c>
      <c r="F481" s="289">
        <f t="shared" si="9"/>
        <v>19</v>
      </c>
      <c r="G481" s="286">
        <v>41652407.75</v>
      </c>
      <c r="H481" s="287">
        <v>1383</v>
      </c>
    </row>
    <row r="482" spans="1:8" x14ac:dyDescent="0.2">
      <c r="A482" s="290"/>
      <c r="B482" s="290" t="s">
        <v>672</v>
      </c>
      <c r="C482" s="291">
        <v>3954916.07</v>
      </c>
      <c r="D482" s="296">
        <v>124</v>
      </c>
      <c r="E482" s="293">
        <f t="shared" si="9"/>
        <v>0</v>
      </c>
      <c r="F482" s="294">
        <f t="shared" si="9"/>
        <v>0</v>
      </c>
      <c r="G482" s="291">
        <v>3954916.07</v>
      </c>
      <c r="H482" s="296">
        <v>124</v>
      </c>
    </row>
    <row r="483" spans="1:8" x14ac:dyDescent="0.2">
      <c r="A483" s="290"/>
      <c r="B483" s="290" t="s">
        <v>673</v>
      </c>
      <c r="C483" s="291">
        <v>3018779.09</v>
      </c>
      <c r="D483" s="296">
        <v>108</v>
      </c>
      <c r="E483" s="293">
        <f t="shared" si="9"/>
        <v>0</v>
      </c>
      <c r="F483" s="294">
        <f t="shared" si="9"/>
        <v>0</v>
      </c>
      <c r="G483" s="291">
        <v>3018779.09</v>
      </c>
      <c r="H483" s="296">
        <v>108</v>
      </c>
    </row>
    <row r="484" spans="1:8" x14ac:dyDescent="0.2">
      <c r="A484" s="290"/>
      <c r="B484" s="290" t="s">
        <v>674</v>
      </c>
      <c r="C484" s="291">
        <v>3318641.72</v>
      </c>
      <c r="D484" s="296">
        <v>113</v>
      </c>
      <c r="E484" s="293">
        <f t="shared" si="9"/>
        <v>0</v>
      </c>
      <c r="F484" s="294">
        <f t="shared" si="9"/>
        <v>0</v>
      </c>
      <c r="G484" s="291">
        <v>3318641.72</v>
      </c>
      <c r="H484" s="296">
        <v>113</v>
      </c>
    </row>
    <row r="485" spans="1:8" x14ac:dyDescent="0.2">
      <c r="A485" s="290"/>
      <c r="B485" s="290" t="s">
        <v>675</v>
      </c>
      <c r="C485" s="291">
        <v>3318641.72</v>
      </c>
      <c r="D485" s="296">
        <v>113</v>
      </c>
      <c r="E485" s="293">
        <f t="shared" si="9"/>
        <v>0</v>
      </c>
      <c r="F485" s="294">
        <f t="shared" si="9"/>
        <v>0</v>
      </c>
      <c r="G485" s="291">
        <v>3318641.72</v>
      </c>
      <c r="H485" s="296">
        <v>113</v>
      </c>
    </row>
    <row r="486" spans="1:8" x14ac:dyDescent="0.2">
      <c r="A486" s="290"/>
      <c r="B486" s="290" t="s">
        <v>676</v>
      </c>
      <c r="C486" s="291">
        <v>3318641.72</v>
      </c>
      <c r="D486" s="296">
        <v>113</v>
      </c>
      <c r="E486" s="293">
        <f t="shared" si="9"/>
        <v>0</v>
      </c>
      <c r="F486" s="294">
        <f t="shared" si="9"/>
        <v>0</v>
      </c>
      <c r="G486" s="291">
        <v>3318641.72</v>
      </c>
      <c r="H486" s="296">
        <v>113</v>
      </c>
    </row>
    <row r="487" spans="1:8" x14ac:dyDescent="0.2">
      <c r="A487" s="290"/>
      <c r="B487" s="290" t="s">
        <v>677</v>
      </c>
      <c r="C487" s="291">
        <v>3318641.72</v>
      </c>
      <c r="D487" s="296">
        <v>113</v>
      </c>
      <c r="E487" s="293">
        <f t="shared" si="9"/>
        <v>0</v>
      </c>
      <c r="F487" s="294">
        <f t="shared" si="9"/>
        <v>0</v>
      </c>
      <c r="G487" s="291">
        <v>3318641.72</v>
      </c>
      <c r="H487" s="296">
        <v>113</v>
      </c>
    </row>
    <row r="488" spans="1:8" x14ac:dyDescent="0.2">
      <c r="A488" s="290"/>
      <c r="B488" s="290" t="s">
        <v>678</v>
      </c>
      <c r="C488" s="291">
        <v>3318641.72</v>
      </c>
      <c r="D488" s="296">
        <v>113</v>
      </c>
      <c r="E488" s="293">
        <f t="shared" si="9"/>
        <v>0</v>
      </c>
      <c r="F488" s="294">
        <f t="shared" si="9"/>
        <v>0</v>
      </c>
      <c r="G488" s="291">
        <v>3318641.72</v>
      </c>
      <c r="H488" s="296">
        <v>113</v>
      </c>
    </row>
    <row r="489" spans="1:8" x14ac:dyDescent="0.2">
      <c r="A489" s="290"/>
      <c r="B489" s="290" t="s">
        <v>679</v>
      </c>
      <c r="C489" s="291">
        <v>3835831.21</v>
      </c>
      <c r="D489" s="296">
        <v>115</v>
      </c>
      <c r="E489" s="293">
        <f t="shared" si="9"/>
        <v>0</v>
      </c>
      <c r="F489" s="294">
        <f t="shared" si="9"/>
        <v>0</v>
      </c>
      <c r="G489" s="291">
        <v>3835831.21</v>
      </c>
      <c r="H489" s="296">
        <v>115</v>
      </c>
    </row>
    <row r="490" spans="1:8" x14ac:dyDescent="0.2">
      <c r="A490" s="290"/>
      <c r="B490" s="290" t="s">
        <v>680</v>
      </c>
      <c r="C490" s="291">
        <v>3318641.72</v>
      </c>
      <c r="D490" s="296">
        <v>113</v>
      </c>
      <c r="E490" s="293">
        <f t="shared" si="9"/>
        <v>0</v>
      </c>
      <c r="F490" s="294">
        <f t="shared" si="9"/>
        <v>0</v>
      </c>
      <c r="G490" s="291">
        <v>3318641.72</v>
      </c>
      <c r="H490" s="296">
        <v>113</v>
      </c>
    </row>
    <row r="491" spans="1:8" x14ac:dyDescent="0.2">
      <c r="A491" s="290"/>
      <c r="B491" s="290" t="s">
        <v>681</v>
      </c>
      <c r="C491" s="291">
        <v>3318641.72</v>
      </c>
      <c r="D491" s="296">
        <v>113</v>
      </c>
      <c r="E491" s="293">
        <f t="shared" si="9"/>
        <v>0</v>
      </c>
      <c r="F491" s="294">
        <f t="shared" si="9"/>
        <v>0</v>
      </c>
      <c r="G491" s="291">
        <v>3318641.72</v>
      </c>
      <c r="H491" s="296">
        <v>113</v>
      </c>
    </row>
    <row r="492" spans="1:8" x14ac:dyDescent="0.2">
      <c r="A492" s="290"/>
      <c r="B492" s="290" t="s">
        <v>682</v>
      </c>
      <c r="C492" s="291">
        <v>3318641.72</v>
      </c>
      <c r="D492" s="296">
        <v>113</v>
      </c>
      <c r="E492" s="293">
        <f t="shared" si="9"/>
        <v>975105.87999999942</v>
      </c>
      <c r="F492" s="294">
        <f t="shared" si="9"/>
        <v>19</v>
      </c>
      <c r="G492" s="291">
        <v>4293747.5999999996</v>
      </c>
      <c r="H492" s="296">
        <v>132</v>
      </c>
    </row>
    <row r="493" spans="1:8" x14ac:dyDescent="0.2">
      <c r="A493" s="290"/>
      <c r="B493" s="290" t="s">
        <v>683</v>
      </c>
      <c r="C493" s="291">
        <v>3318641.74</v>
      </c>
      <c r="D493" s="296">
        <v>113</v>
      </c>
      <c r="E493" s="293">
        <f t="shared" si="9"/>
        <v>0</v>
      </c>
      <c r="F493" s="294">
        <f t="shared" si="9"/>
        <v>0</v>
      </c>
      <c r="G493" s="291">
        <v>3318641.74</v>
      </c>
      <c r="H493" s="296">
        <v>113</v>
      </c>
    </row>
    <row r="494" spans="1:8" ht="12" customHeight="1" x14ac:dyDescent="0.2">
      <c r="A494" s="282" t="s">
        <v>142</v>
      </c>
      <c r="B494" s="283" t="s">
        <v>143</v>
      </c>
      <c r="C494" s="283"/>
      <c r="D494" s="283"/>
      <c r="E494" s="283"/>
      <c r="F494" s="283"/>
      <c r="G494" s="283"/>
      <c r="H494" s="283"/>
    </row>
    <row r="495" spans="1:8" x14ac:dyDescent="0.2">
      <c r="A495" s="284"/>
      <c r="B495" s="285" t="s">
        <v>671</v>
      </c>
      <c r="C495" s="286">
        <v>252678146.66999999</v>
      </c>
      <c r="D495" s="287">
        <v>8446</v>
      </c>
      <c r="E495" s="288">
        <f t="shared" si="9"/>
        <v>2646814.7300000191</v>
      </c>
      <c r="F495" s="289">
        <f t="shared" si="9"/>
        <v>-348</v>
      </c>
      <c r="G495" s="286">
        <v>255324961.40000001</v>
      </c>
      <c r="H495" s="287">
        <v>8098</v>
      </c>
    </row>
    <row r="496" spans="1:8" x14ac:dyDescent="0.2">
      <c r="A496" s="290"/>
      <c r="B496" s="290" t="s">
        <v>672</v>
      </c>
      <c r="C496" s="291">
        <v>21868881.82</v>
      </c>
      <c r="D496" s="296">
        <v>703</v>
      </c>
      <c r="E496" s="293">
        <f t="shared" si="9"/>
        <v>0</v>
      </c>
      <c r="F496" s="294">
        <f t="shared" si="9"/>
        <v>0</v>
      </c>
      <c r="G496" s="291">
        <v>21868881.82</v>
      </c>
      <c r="H496" s="296">
        <v>703</v>
      </c>
    </row>
    <row r="497" spans="1:8" x14ac:dyDescent="0.2">
      <c r="A497" s="290"/>
      <c r="B497" s="290" t="s">
        <v>673</v>
      </c>
      <c r="C497" s="291">
        <v>20913472.100000001</v>
      </c>
      <c r="D497" s="296">
        <v>703</v>
      </c>
      <c r="E497" s="293">
        <f t="shared" si="9"/>
        <v>0</v>
      </c>
      <c r="F497" s="294">
        <f t="shared" si="9"/>
        <v>0</v>
      </c>
      <c r="G497" s="291">
        <v>20913472.100000001</v>
      </c>
      <c r="H497" s="296">
        <v>703</v>
      </c>
    </row>
    <row r="498" spans="1:8" x14ac:dyDescent="0.2">
      <c r="A498" s="290"/>
      <c r="B498" s="290" t="s">
        <v>674</v>
      </c>
      <c r="C498" s="291">
        <v>20913472.100000001</v>
      </c>
      <c r="D498" s="296">
        <v>703</v>
      </c>
      <c r="E498" s="293">
        <f t="shared" si="9"/>
        <v>0</v>
      </c>
      <c r="F498" s="294">
        <f t="shared" si="9"/>
        <v>0</v>
      </c>
      <c r="G498" s="291">
        <v>20913472.100000001</v>
      </c>
      <c r="H498" s="296">
        <v>703</v>
      </c>
    </row>
    <row r="499" spans="1:8" x14ac:dyDescent="0.2">
      <c r="A499" s="290"/>
      <c r="B499" s="290" t="s">
        <v>675</v>
      </c>
      <c r="C499" s="291">
        <v>20913472.100000001</v>
      </c>
      <c r="D499" s="296">
        <v>703</v>
      </c>
      <c r="E499" s="293">
        <f t="shared" si="9"/>
        <v>0</v>
      </c>
      <c r="F499" s="294">
        <f t="shared" si="9"/>
        <v>0</v>
      </c>
      <c r="G499" s="291">
        <v>20913472.100000001</v>
      </c>
      <c r="H499" s="296">
        <v>703</v>
      </c>
    </row>
    <row r="500" spans="1:8" x14ac:dyDescent="0.2">
      <c r="A500" s="290"/>
      <c r="B500" s="290" t="s">
        <v>676</v>
      </c>
      <c r="C500" s="291">
        <v>20913472.100000001</v>
      </c>
      <c r="D500" s="296">
        <v>703</v>
      </c>
      <c r="E500" s="293">
        <f t="shared" si="9"/>
        <v>0</v>
      </c>
      <c r="F500" s="294">
        <f t="shared" si="9"/>
        <v>0</v>
      </c>
      <c r="G500" s="291">
        <v>20913472.100000001</v>
      </c>
      <c r="H500" s="296">
        <v>703</v>
      </c>
    </row>
    <row r="501" spans="1:8" x14ac:dyDescent="0.2">
      <c r="A501" s="290"/>
      <c r="B501" s="290" t="s">
        <v>677</v>
      </c>
      <c r="C501" s="291">
        <v>20913472.100000001</v>
      </c>
      <c r="D501" s="296">
        <v>703</v>
      </c>
      <c r="E501" s="293">
        <f t="shared" si="9"/>
        <v>0</v>
      </c>
      <c r="F501" s="294">
        <f t="shared" si="9"/>
        <v>0</v>
      </c>
      <c r="G501" s="291">
        <v>20913472.100000001</v>
      </c>
      <c r="H501" s="296">
        <v>703</v>
      </c>
    </row>
    <row r="502" spans="1:8" x14ac:dyDescent="0.2">
      <c r="A502" s="290"/>
      <c r="B502" s="290" t="s">
        <v>678</v>
      </c>
      <c r="C502" s="291">
        <v>20913472.100000001</v>
      </c>
      <c r="D502" s="296">
        <v>703</v>
      </c>
      <c r="E502" s="293">
        <f t="shared" si="9"/>
        <v>0</v>
      </c>
      <c r="F502" s="294">
        <f t="shared" si="9"/>
        <v>0</v>
      </c>
      <c r="G502" s="291">
        <v>20913472.100000001</v>
      </c>
      <c r="H502" s="296">
        <v>703</v>
      </c>
    </row>
    <row r="503" spans="1:8" x14ac:dyDescent="0.2">
      <c r="A503" s="290"/>
      <c r="B503" s="290" t="s">
        <v>679</v>
      </c>
      <c r="C503" s="291">
        <v>20913472.100000001</v>
      </c>
      <c r="D503" s="296">
        <v>703</v>
      </c>
      <c r="E503" s="293">
        <f t="shared" si="9"/>
        <v>0</v>
      </c>
      <c r="F503" s="294">
        <f t="shared" si="9"/>
        <v>0</v>
      </c>
      <c r="G503" s="291">
        <v>20913472.100000001</v>
      </c>
      <c r="H503" s="296">
        <v>703</v>
      </c>
    </row>
    <row r="504" spans="1:8" x14ac:dyDescent="0.2">
      <c r="A504" s="290"/>
      <c r="B504" s="290" t="s">
        <v>680</v>
      </c>
      <c r="C504" s="291">
        <v>20913472.100000001</v>
      </c>
      <c r="D504" s="296">
        <v>703</v>
      </c>
      <c r="E504" s="293">
        <f t="shared" si="9"/>
        <v>0</v>
      </c>
      <c r="F504" s="294">
        <f t="shared" si="9"/>
        <v>0</v>
      </c>
      <c r="G504" s="291">
        <v>20913472.100000001</v>
      </c>
      <c r="H504" s="296">
        <v>703</v>
      </c>
    </row>
    <row r="505" spans="1:8" x14ac:dyDescent="0.2">
      <c r="A505" s="290"/>
      <c r="B505" s="290" t="s">
        <v>681</v>
      </c>
      <c r="C505" s="291">
        <v>21363448.969999999</v>
      </c>
      <c r="D505" s="296">
        <v>703</v>
      </c>
      <c r="E505" s="293">
        <f t="shared" si="9"/>
        <v>0</v>
      </c>
      <c r="F505" s="294">
        <f t="shared" si="9"/>
        <v>0</v>
      </c>
      <c r="G505" s="291">
        <v>21363448.969999999</v>
      </c>
      <c r="H505" s="296">
        <v>703</v>
      </c>
    </row>
    <row r="506" spans="1:8" x14ac:dyDescent="0.2">
      <c r="A506" s="290"/>
      <c r="B506" s="290" t="s">
        <v>682</v>
      </c>
      <c r="C506" s="291">
        <v>20913472.100000001</v>
      </c>
      <c r="D506" s="296">
        <v>703</v>
      </c>
      <c r="E506" s="293">
        <f t="shared" si="9"/>
        <v>2646814.7299999967</v>
      </c>
      <c r="F506" s="294">
        <f t="shared" si="9"/>
        <v>-348</v>
      </c>
      <c r="G506" s="291">
        <v>23560286.829999998</v>
      </c>
      <c r="H506" s="296">
        <v>355</v>
      </c>
    </row>
    <row r="507" spans="1:8" x14ac:dyDescent="0.2">
      <c r="A507" s="290"/>
      <c r="B507" s="290" t="s">
        <v>683</v>
      </c>
      <c r="C507" s="291">
        <v>21224566.98</v>
      </c>
      <c r="D507" s="296">
        <v>713</v>
      </c>
      <c r="E507" s="293">
        <f t="shared" si="9"/>
        <v>0</v>
      </c>
      <c r="F507" s="294">
        <f t="shared" si="9"/>
        <v>0</v>
      </c>
      <c r="G507" s="291">
        <v>21224566.98</v>
      </c>
      <c r="H507" s="296">
        <v>713</v>
      </c>
    </row>
    <row r="508" spans="1:8" ht="12" customHeight="1" x14ac:dyDescent="0.2">
      <c r="A508" s="282" t="s">
        <v>144</v>
      </c>
      <c r="B508" s="283" t="s">
        <v>145</v>
      </c>
      <c r="C508" s="283"/>
      <c r="D508" s="283"/>
      <c r="E508" s="283"/>
      <c r="F508" s="283"/>
      <c r="G508" s="283"/>
      <c r="H508" s="283"/>
    </row>
    <row r="509" spans="1:8" x14ac:dyDescent="0.2">
      <c r="A509" s="284"/>
      <c r="B509" s="285" t="s">
        <v>671</v>
      </c>
      <c r="C509" s="286">
        <v>245308829.69</v>
      </c>
      <c r="D509" s="287">
        <v>7365</v>
      </c>
      <c r="E509" s="288">
        <f t="shared" si="9"/>
        <v>1435232.6400000155</v>
      </c>
      <c r="F509" s="289">
        <f t="shared" si="9"/>
        <v>-425</v>
      </c>
      <c r="G509" s="286">
        <v>246744062.33000001</v>
      </c>
      <c r="H509" s="287">
        <v>6940</v>
      </c>
    </row>
    <row r="510" spans="1:8" x14ac:dyDescent="0.2">
      <c r="A510" s="290"/>
      <c r="B510" s="290" t="s">
        <v>672</v>
      </c>
      <c r="C510" s="291">
        <v>18637065.539999999</v>
      </c>
      <c r="D510" s="296">
        <v>612</v>
      </c>
      <c r="E510" s="293">
        <f t="shared" si="9"/>
        <v>0</v>
      </c>
      <c r="F510" s="294">
        <f t="shared" si="9"/>
        <v>0</v>
      </c>
      <c r="G510" s="291">
        <v>18637065.539999999</v>
      </c>
      <c r="H510" s="296">
        <v>612</v>
      </c>
    </row>
    <row r="511" spans="1:8" x14ac:dyDescent="0.2">
      <c r="A511" s="290"/>
      <c r="B511" s="290" t="s">
        <v>673</v>
      </c>
      <c r="C511" s="291">
        <v>20168831.059999999</v>
      </c>
      <c r="D511" s="296">
        <v>612</v>
      </c>
      <c r="E511" s="293">
        <f t="shared" si="9"/>
        <v>0</v>
      </c>
      <c r="F511" s="294">
        <f t="shared" si="9"/>
        <v>0</v>
      </c>
      <c r="G511" s="291">
        <v>20168831.059999999</v>
      </c>
      <c r="H511" s="296">
        <v>612</v>
      </c>
    </row>
    <row r="512" spans="1:8" x14ac:dyDescent="0.2">
      <c r="A512" s="290"/>
      <c r="B512" s="290" t="s">
        <v>674</v>
      </c>
      <c r="C512" s="291">
        <v>23898436.59</v>
      </c>
      <c r="D512" s="296">
        <v>612</v>
      </c>
      <c r="E512" s="293">
        <f t="shared" si="9"/>
        <v>0</v>
      </c>
      <c r="F512" s="294">
        <f t="shared" si="9"/>
        <v>0</v>
      </c>
      <c r="G512" s="291">
        <v>23898436.59</v>
      </c>
      <c r="H512" s="296">
        <v>612</v>
      </c>
    </row>
    <row r="513" spans="1:8" x14ac:dyDescent="0.2">
      <c r="A513" s="290"/>
      <c r="B513" s="290" t="s">
        <v>675</v>
      </c>
      <c r="C513" s="291">
        <v>25018812.010000002</v>
      </c>
      <c r="D513" s="296">
        <v>612</v>
      </c>
      <c r="E513" s="293">
        <f t="shared" si="9"/>
        <v>0</v>
      </c>
      <c r="F513" s="294">
        <f t="shared" si="9"/>
        <v>0</v>
      </c>
      <c r="G513" s="291">
        <v>25018812.010000002</v>
      </c>
      <c r="H513" s="296">
        <v>612</v>
      </c>
    </row>
    <row r="514" spans="1:8" x14ac:dyDescent="0.2">
      <c r="A514" s="290"/>
      <c r="B514" s="290" t="s">
        <v>676</v>
      </c>
      <c r="C514" s="291">
        <v>19254315.079999998</v>
      </c>
      <c r="D514" s="296">
        <v>612</v>
      </c>
      <c r="E514" s="293">
        <f t="shared" si="9"/>
        <v>0</v>
      </c>
      <c r="F514" s="294">
        <f t="shared" si="9"/>
        <v>0</v>
      </c>
      <c r="G514" s="291">
        <v>19254315.079999998</v>
      </c>
      <c r="H514" s="296">
        <v>612</v>
      </c>
    </row>
    <row r="515" spans="1:8" x14ac:dyDescent="0.2">
      <c r="A515" s="290"/>
      <c r="B515" s="290" t="s">
        <v>677</v>
      </c>
      <c r="C515" s="291">
        <v>19254315.079999998</v>
      </c>
      <c r="D515" s="296">
        <v>612</v>
      </c>
      <c r="E515" s="293">
        <f t="shared" si="9"/>
        <v>0</v>
      </c>
      <c r="F515" s="294">
        <f t="shared" si="9"/>
        <v>0</v>
      </c>
      <c r="G515" s="291">
        <v>19254315.079999998</v>
      </c>
      <c r="H515" s="296">
        <v>612</v>
      </c>
    </row>
    <row r="516" spans="1:8" x14ac:dyDescent="0.2">
      <c r="A516" s="290"/>
      <c r="B516" s="290" t="s">
        <v>678</v>
      </c>
      <c r="C516" s="291">
        <v>19254315.079999998</v>
      </c>
      <c r="D516" s="296">
        <v>612</v>
      </c>
      <c r="E516" s="293">
        <f t="shared" si="9"/>
        <v>0</v>
      </c>
      <c r="F516" s="294">
        <f t="shared" si="9"/>
        <v>0</v>
      </c>
      <c r="G516" s="291">
        <v>19254315.079999998</v>
      </c>
      <c r="H516" s="296">
        <v>612</v>
      </c>
    </row>
    <row r="517" spans="1:8" x14ac:dyDescent="0.2">
      <c r="A517" s="290"/>
      <c r="B517" s="290" t="s">
        <v>679</v>
      </c>
      <c r="C517" s="291">
        <v>20532832.870000001</v>
      </c>
      <c r="D517" s="296">
        <v>632</v>
      </c>
      <c r="E517" s="293">
        <f t="shared" si="9"/>
        <v>0</v>
      </c>
      <c r="F517" s="294">
        <f t="shared" si="9"/>
        <v>0</v>
      </c>
      <c r="G517" s="291">
        <v>20532832.870000001</v>
      </c>
      <c r="H517" s="296">
        <v>632</v>
      </c>
    </row>
    <row r="518" spans="1:8" x14ac:dyDescent="0.2">
      <c r="A518" s="290"/>
      <c r="B518" s="290" t="s">
        <v>680</v>
      </c>
      <c r="C518" s="291">
        <v>19254315.079999998</v>
      </c>
      <c r="D518" s="296">
        <v>612</v>
      </c>
      <c r="E518" s="293">
        <f t="shared" si="9"/>
        <v>-2</v>
      </c>
      <c r="F518" s="294">
        <f t="shared" si="9"/>
        <v>-126</v>
      </c>
      <c r="G518" s="291">
        <v>19254313.079999998</v>
      </c>
      <c r="H518" s="296">
        <v>486</v>
      </c>
    </row>
    <row r="519" spans="1:8" x14ac:dyDescent="0.2">
      <c r="A519" s="290"/>
      <c r="B519" s="290" t="s">
        <v>681</v>
      </c>
      <c r="C519" s="291">
        <v>21494081.48</v>
      </c>
      <c r="D519" s="296">
        <v>612</v>
      </c>
      <c r="E519" s="293">
        <f t="shared" si="9"/>
        <v>-2</v>
      </c>
      <c r="F519" s="294">
        <f t="shared" si="9"/>
        <v>-126</v>
      </c>
      <c r="G519" s="291">
        <v>21494079.48</v>
      </c>
      <c r="H519" s="296">
        <v>486</v>
      </c>
    </row>
    <row r="520" spans="1:8" x14ac:dyDescent="0.2">
      <c r="A520" s="290"/>
      <c r="B520" s="290" t="s">
        <v>682</v>
      </c>
      <c r="C520" s="291">
        <v>19254315.079999998</v>
      </c>
      <c r="D520" s="296">
        <v>612</v>
      </c>
      <c r="E520" s="293">
        <f t="shared" si="9"/>
        <v>1435236.6400000006</v>
      </c>
      <c r="F520" s="294">
        <f t="shared" si="9"/>
        <v>-173</v>
      </c>
      <c r="G520" s="291">
        <v>20689551.719999999</v>
      </c>
      <c r="H520" s="296">
        <v>439</v>
      </c>
    </row>
    <row r="521" spans="1:8" x14ac:dyDescent="0.2">
      <c r="A521" s="290"/>
      <c r="B521" s="290" t="s">
        <v>683</v>
      </c>
      <c r="C521" s="291">
        <v>19287194.739999998</v>
      </c>
      <c r="D521" s="296">
        <v>613</v>
      </c>
      <c r="E521" s="293">
        <f t="shared" si="9"/>
        <v>0</v>
      </c>
      <c r="F521" s="294">
        <f t="shared" si="9"/>
        <v>0</v>
      </c>
      <c r="G521" s="291">
        <v>19287194.739999998</v>
      </c>
      <c r="H521" s="296">
        <v>613</v>
      </c>
    </row>
    <row r="522" spans="1:8" ht="12" customHeight="1" x14ac:dyDescent="0.2">
      <c r="A522" s="282" t="s">
        <v>70</v>
      </c>
      <c r="B522" s="283" t="s">
        <v>692</v>
      </c>
      <c r="C522" s="283"/>
      <c r="D522" s="283"/>
      <c r="E522" s="283"/>
      <c r="F522" s="283"/>
      <c r="G522" s="283"/>
      <c r="H522" s="283"/>
    </row>
    <row r="523" spans="1:8" x14ac:dyDescent="0.2">
      <c r="A523" s="284"/>
      <c r="B523" s="285" t="s">
        <v>671</v>
      </c>
      <c r="C523" s="286">
        <v>126943833.83</v>
      </c>
      <c r="D523" s="287">
        <v>3760</v>
      </c>
      <c r="E523" s="288">
        <f t="shared" ref="E523:F535" si="10">G523-C523</f>
        <v>1771132.6899999976</v>
      </c>
      <c r="F523" s="289">
        <f t="shared" si="10"/>
        <v>6</v>
      </c>
      <c r="G523" s="286">
        <v>128714966.52</v>
      </c>
      <c r="H523" s="287">
        <v>3766</v>
      </c>
    </row>
    <row r="524" spans="1:8" x14ac:dyDescent="0.2">
      <c r="A524" s="290"/>
      <c r="B524" s="290" t="s">
        <v>672</v>
      </c>
      <c r="C524" s="291">
        <v>10888887.5</v>
      </c>
      <c r="D524" s="296">
        <v>311</v>
      </c>
      <c r="E524" s="293">
        <f t="shared" si="10"/>
        <v>0</v>
      </c>
      <c r="F524" s="294">
        <f t="shared" si="10"/>
        <v>0</v>
      </c>
      <c r="G524" s="291">
        <v>10888887.5</v>
      </c>
      <c r="H524" s="296">
        <v>311</v>
      </c>
    </row>
    <row r="525" spans="1:8" x14ac:dyDescent="0.2">
      <c r="A525" s="290"/>
      <c r="B525" s="290" t="s">
        <v>673</v>
      </c>
      <c r="C525" s="291">
        <v>10412335.58</v>
      </c>
      <c r="D525" s="296">
        <v>311</v>
      </c>
      <c r="E525" s="293">
        <f t="shared" si="10"/>
        <v>0</v>
      </c>
      <c r="F525" s="294">
        <f t="shared" si="10"/>
        <v>0</v>
      </c>
      <c r="G525" s="291">
        <v>10412335.58</v>
      </c>
      <c r="H525" s="296">
        <v>311</v>
      </c>
    </row>
    <row r="526" spans="1:8" x14ac:dyDescent="0.2">
      <c r="A526" s="290"/>
      <c r="B526" s="290" t="s">
        <v>674</v>
      </c>
      <c r="C526" s="291">
        <v>10412335.58</v>
      </c>
      <c r="D526" s="296">
        <v>311</v>
      </c>
      <c r="E526" s="293">
        <f t="shared" si="10"/>
        <v>0</v>
      </c>
      <c r="F526" s="294">
        <f t="shared" si="10"/>
        <v>0</v>
      </c>
      <c r="G526" s="291">
        <v>10412335.58</v>
      </c>
      <c r="H526" s="296">
        <v>311</v>
      </c>
    </row>
    <row r="527" spans="1:8" x14ac:dyDescent="0.2">
      <c r="A527" s="290"/>
      <c r="B527" s="290" t="s">
        <v>675</v>
      </c>
      <c r="C527" s="291">
        <v>10412335.58</v>
      </c>
      <c r="D527" s="296">
        <v>311</v>
      </c>
      <c r="E527" s="293">
        <f t="shared" si="10"/>
        <v>0</v>
      </c>
      <c r="F527" s="294">
        <f t="shared" si="10"/>
        <v>0</v>
      </c>
      <c r="G527" s="291">
        <v>10412335.58</v>
      </c>
      <c r="H527" s="296">
        <v>311</v>
      </c>
    </row>
    <row r="528" spans="1:8" x14ac:dyDescent="0.2">
      <c r="A528" s="290"/>
      <c r="B528" s="290" t="s">
        <v>676</v>
      </c>
      <c r="C528" s="291">
        <v>10412335.58</v>
      </c>
      <c r="D528" s="296">
        <v>311</v>
      </c>
      <c r="E528" s="293">
        <f t="shared" si="10"/>
        <v>0</v>
      </c>
      <c r="F528" s="294">
        <f t="shared" si="10"/>
        <v>0</v>
      </c>
      <c r="G528" s="291">
        <v>10412335.58</v>
      </c>
      <c r="H528" s="296">
        <v>311</v>
      </c>
    </row>
    <row r="529" spans="1:9" x14ac:dyDescent="0.2">
      <c r="A529" s="290"/>
      <c r="B529" s="290" t="s">
        <v>677</v>
      </c>
      <c r="C529" s="291">
        <v>10412335.58</v>
      </c>
      <c r="D529" s="296">
        <v>311</v>
      </c>
      <c r="E529" s="293">
        <f t="shared" si="10"/>
        <v>0</v>
      </c>
      <c r="F529" s="294">
        <f t="shared" si="10"/>
        <v>0</v>
      </c>
      <c r="G529" s="291">
        <v>10412335.58</v>
      </c>
      <c r="H529" s="296">
        <v>311</v>
      </c>
    </row>
    <row r="530" spans="1:9" x14ac:dyDescent="0.2">
      <c r="A530" s="290"/>
      <c r="B530" s="290" t="s">
        <v>678</v>
      </c>
      <c r="C530" s="291">
        <v>10412335.58</v>
      </c>
      <c r="D530" s="296">
        <v>311</v>
      </c>
      <c r="E530" s="293">
        <f t="shared" si="10"/>
        <v>0</v>
      </c>
      <c r="F530" s="294">
        <f t="shared" si="10"/>
        <v>0</v>
      </c>
      <c r="G530" s="291">
        <v>10412335.58</v>
      </c>
      <c r="H530" s="296">
        <v>311</v>
      </c>
    </row>
    <row r="531" spans="1:9" x14ac:dyDescent="0.2">
      <c r="A531" s="290"/>
      <c r="B531" s="290" t="s">
        <v>679</v>
      </c>
      <c r="C531" s="291">
        <v>11351247.859999999</v>
      </c>
      <c r="D531" s="296">
        <v>328</v>
      </c>
      <c r="E531" s="293">
        <f t="shared" si="10"/>
        <v>0</v>
      </c>
      <c r="F531" s="294">
        <f t="shared" si="10"/>
        <v>0</v>
      </c>
      <c r="G531" s="291">
        <v>11351247.859999999</v>
      </c>
      <c r="H531" s="296">
        <v>328</v>
      </c>
    </row>
    <row r="532" spans="1:9" x14ac:dyDescent="0.2">
      <c r="A532" s="290"/>
      <c r="B532" s="290" t="s">
        <v>680</v>
      </c>
      <c r="C532" s="291">
        <v>10412335.58</v>
      </c>
      <c r="D532" s="296">
        <v>311</v>
      </c>
      <c r="E532" s="293">
        <f t="shared" si="10"/>
        <v>0</v>
      </c>
      <c r="F532" s="294">
        <f t="shared" si="10"/>
        <v>0</v>
      </c>
      <c r="G532" s="291">
        <v>10412335.58</v>
      </c>
      <c r="H532" s="296">
        <v>311</v>
      </c>
    </row>
    <row r="533" spans="1:9" x14ac:dyDescent="0.2">
      <c r="A533" s="290"/>
      <c r="B533" s="290" t="s">
        <v>681</v>
      </c>
      <c r="C533" s="291">
        <v>10607545.609999999</v>
      </c>
      <c r="D533" s="296">
        <v>311</v>
      </c>
      <c r="E533" s="293">
        <f t="shared" si="10"/>
        <v>0</v>
      </c>
      <c r="F533" s="294">
        <f t="shared" si="10"/>
        <v>0</v>
      </c>
      <c r="G533" s="291">
        <v>10607545.609999999</v>
      </c>
      <c r="H533" s="296">
        <v>311</v>
      </c>
    </row>
    <row r="534" spans="1:9" x14ac:dyDescent="0.2">
      <c r="A534" s="290"/>
      <c r="B534" s="290" t="s">
        <v>682</v>
      </c>
      <c r="C534" s="291">
        <v>10412335.58</v>
      </c>
      <c r="D534" s="296">
        <v>311</v>
      </c>
      <c r="E534" s="293">
        <f t="shared" si="10"/>
        <v>1771132.6899999995</v>
      </c>
      <c r="F534" s="294">
        <f t="shared" si="10"/>
        <v>6</v>
      </c>
      <c r="G534" s="291">
        <v>12183468.27</v>
      </c>
      <c r="H534" s="296">
        <v>317</v>
      </c>
    </row>
    <row r="535" spans="1:9" x14ac:dyDescent="0.2">
      <c r="A535" s="290"/>
      <c r="B535" s="290" t="s">
        <v>683</v>
      </c>
      <c r="C535" s="291">
        <v>10797468.220000001</v>
      </c>
      <c r="D535" s="296">
        <v>322</v>
      </c>
      <c r="E535" s="293">
        <f t="shared" si="10"/>
        <v>0</v>
      </c>
      <c r="F535" s="294">
        <f t="shared" si="10"/>
        <v>0</v>
      </c>
      <c r="G535" s="291">
        <v>10797468.220000001</v>
      </c>
      <c r="H535" s="296">
        <v>322</v>
      </c>
    </row>
    <row r="536" spans="1:9" x14ac:dyDescent="0.2">
      <c r="A536" s="297"/>
      <c r="B536" s="297" t="s">
        <v>667</v>
      </c>
      <c r="C536" s="298">
        <v>585897906.32000005</v>
      </c>
      <c r="D536" s="299">
        <v>10657</v>
      </c>
      <c r="E536" s="300">
        <f>G536-C536</f>
        <v>-55077418.320000052</v>
      </c>
      <c r="F536" s="301">
        <f>H536-D536</f>
        <v>0</v>
      </c>
      <c r="G536" s="298">
        <v>530820488</v>
      </c>
      <c r="H536" s="299">
        <v>10657</v>
      </c>
    </row>
    <row r="537" spans="1:9" s="305" customFormat="1" x14ac:dyDescent="0.2">
      <c r="A537" s="302" t="s">
        <v>693</v>
      </c>
      <c r="B537" s="302"/>
      <c r="C537" s="303">
        <f>C6+C20+C34+C48+C62+C76+C90+C104+C118+C132+C146+C160+C174+C188+C202+C216+C230+C244+C258+C272+C286+C300+C314+C328+C342+C356+C370+C383+C397+C411+C425+C439+C453+C467+C481+C495+C509+C523-C536</f>
        <v>11057776938.430002</v>
      </c>
      <c r="D537" s="304">
        <f t="shared" ref="D537:H537" si="11">D6+D20+D34+D48+D62+D76+D90+D104+D118+D132+D146+D160+D174+D188+D202+D216+D230+D244+D258+D272+D286+D300+D314+D328+D342+D356+D370+D383+D397+D411+D425+D439+D453+D467+D481+D495+D509+D523-D536</f>
        <v>252794</v>
      </c>
      <c r="E537" s="303">
        <f t="shared" si="11"/>
        <v>213657690.00999993</v>
      </c>
      <c r="F537" s="304">
        <f t="shared" si="11"/>
        <v>-6204</v>
      </c>
      <c r="G537" s="303">
        <f>G6+G20+G34+G48+G62+G76+G90+G104+G118+G132+G146+G160+G174+G188+G202+G216+G230+G244+G258+G272+G286+G300+G314+G328+G342+G356+G370+G383+G397+G411+G425+G439+G453+G467+G481+G495+G509+G523-G536</f>
        <v>11271434628.439997</v>
      </c>
      <c r="H537" s="304">
        <f t="shared" si="11"/>
        <v>246590</v>
      </c>
      <c r="I537" s="233"/>
    </row>
    <row r="539" spans="1:9" x14ac:dyDescent="0.2">
      <c r="C539" s="244"/>
      <c r="D539" s="244"/>
      <c r="E539" s="244"/>
      <c r="F539" s="244"/>
      <c r="G539" s="244"/>
      <c r="H539" s="244"/>
    </row>
    <row r="540" spans="1:9" x14ac:dyDescent="0.2">
      <c r="G540" s="244"/>
      <c r="H540" s="244"/>
    </row>
    <row r="541" spans="1:9" x14ac:dyDescent="0.2">
      <c r="C541" s="244"/>
    </row>
    <row r="544" spans="1:9" x14ac:dyDescent="0.2">
      <c r="E544" s="244"/>
    </row>
  </sheetData>
  <mergeCells count="46">
    <mergeCell ref="B508:H508"/>
    <mergeCell ref="B522:H522"/>
    <mergeCell ref="A537:B537"/>
    <mergeCell ref="B424:H424"/>
    <mergeCell ref="B438:H438"/>
    <mergeCell ref="B452:H452"/>
    <mergeCell ref="B466:H466"/>
    <mergeCell ref="B480:H480"/>
    <mergeCell ref="B494:H494"/>
    <mergeCell ref="B410:H410"/>
    <mergeCell ref="B257:H257"/>
    <mergeCell ref="B271:H271"/>
    <mergeCell ref="B285:H285"/>
    <mergeCell ref="B299:H299"/>
    <mergeCell ref="B313:H313"/>
    <mergeCell ref="B327:H327"/>
    <mergeCell ref="B341:H341"/>
    <mergeCell ref="B355:H355"/>
    <mergeCell ref="B369:H369"/>
    <mergeCell ref="B382:H382"/>
    <mergeCell ref="B396:H396"/>
    <mergeCell ref="B243:H243"/>
    <mergeCell ref="B89:H89"/>
    <mergeCell ref="B103:H103"/>
    <mergeCell ref="B117:H117"/>
    <mergeCell ref="B131:H131"/>
    <mergeCell ref="B145:H145"/>
    <mergeCell ref="B159:H159"/>
    <mergeCell ref="B173:H173"/>
    <mergeCell ref="B187:H187"/>
    <mergeCell ref="B201:H201"/>
    <mergeCell ref="B215:H215"/>
    <mergeCell ref="B229:H229"/>
    <mergeCell ref="B75:H75"/>
    <mergeCell ref="F1:H1"/>
    <mergeCell ref="A2:H2"/>
    <mergeCell ref="A3:A4"/>
    <mergeCell ref="B3:B4"/>
    <mergeCell ref="C3:D3"/>
    <mergeCell ref="E3:F3"/>
    <mergeCell ref="G3:H3"/>
    <mergeCell ref="B5:H5"/>
    <mergeCell ref="B19:H19"/>
    <mergeCell ref="B33:H33"/>
    <mergeCell ref="B47:H47"/>
    <mergeCell ref="B61:H61"/>
  </mergeCells>
  <pageMargins left="0.7" right="0.7" top="0.75" bottom="0.75" header="0.3" footer="0.3"/>
  <pageSetup paperSize="9" scale="91" orientation="portrait" r:id="rId1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K55"/>
  <sheetViews>
    <sheetView view="pageBreakPreview" zoomScale="180" zoomScaleNormal="100" zoomScaleSheetLayoutView="180" workbookViewId="0"/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2" customWidth="1"/>
    <col min="6" max="6" width="12.33203125" style="3" customWidth="1"/>
    <col min="7" max="7" width="12.83203125" style="3" customWidth="1"/>
    <col min="8" max="8" width="14.6640625" style="3" customWidth="1"/>
    <col min="9" max="9" width="13.6640625" style="3" customWidth="1"/>
    <col min="10" max="10" width="14" style="3" customWidth="1"/>
    <col min="11" max="11" width="10.33203125" style="1" customWidth="1"/>
  </cols>
  <sheetData>
    <row r="1" spans="1:11" s="3" customFormat="1" ht="36.950000000000003" customHeight="1" x14ac:dyDescent="0.25">
      <c r="I1" s="167" t="s">
        <v>524</v>
      </c>
      <c r="J1" s="167"/>
      <c r="K1" s="167"/>
    </row>
    <row r="2" spans="1:11" s="2" customFormat="1" ht="15" customHeight="1" x14ac:dyDescent="0.25">
      <c r="J2" s="15" t="s">
        <v>1</v>
      </c>
    </row>
    <row r="3" spans="1:11" ht="15.95" customHeight="1" x14ac:dyDescent="0.25">
      <c r="A3" s="54" t="s">
        <v>194</v>
      </c>
      <c r="G3" s="206" t="s">
        <v>487</v>
      </c>
      <c r="H3" s="206"/>
      <c r="I3" s="206"/>
      <c r="J3" s="206"/>
      <c r="K3" s="206"/>
    </row>
    <row r="4" spans="1:11" s="20" customFormat="1" ht="15.95" customHeight="1" x14ac:dyDescent="0.25">
      <c r="A4" s="55" t="s">
        <v>488</v>
      </c>
    </row>
    <row r="5" spans="1:11" s="20" customFormat="1" ht="78" customHeight="1" x14ac:dyDescent="0.2">
      <c r="A5" s="177" t="s">
        <v>525</v>
      </c>
      <c r="B5" s="177"/>
      <c r="C5" s="177"/>
      <c r="D5" s="177"/>
      <c r="E5" s="177"/>
      <c r="F5" s="177"/>
      <c r="G5" s="177"/>
      <c r="H5" s="177"/>
      <c r="I5" s="177"/>
      <c r="J5" s="177"/>
      <c r="K5" s="177"/>
    </row>
    <row r="6" spans="1:11" s="16" customFormat="1" ht="15" customHeight="1" x14ac:dyDescent="0.25">
      <c r="A6" s="169" t="s">
        <v>3</v>
      </c>
      <c r="B6" s="169"/>
      <c r="C6" s="169"/>
      <c r="D6" s="169"/>
      <c r="E6" s="169"/>
      <c r="F6" s="169"/>
      <c r="G6" s="169"/>
      <c r="H6" s="169"/>
      <c r="I6" s="169"/>
      <c r="J6" s="169"/>
    </row>
    <row r="7" spans="1:11" s="20" customFormat="1" ht="18.95" customHeight="1" x14ac:dyDescent="0.2"/>
    <row r="8" spans="1:11" s="20" customFormat="1" ht="15" customHeight="1" x14ac:dyDescent="0.25">
      <c r="A8" s="192" t="s">
        <v>526</v>
      </c>
      <c r="B8" s="192"/>
      <c r="C8" s="192"/>
      <c r="D8" s="192" t="s">
        <v>527</v>
      </c>
      <c r="E8" s="192"/>
      <c r="F8" s="192"/>
      <c r="G8" s="192"/>
      <c r="I8" s="207" t="s">
        <v>310</v>
      </c>
      <c r="J8" s="207"/>
      <c r="K8" s="207"/>
    </row>
    <row r="9" spans="1:11" s="20" customFormat="1" ht="50.1" customHeight="1" x14ac:dyDescent="0.2">
      <c r="A9" s="193"/>
      <c r="B9" s="193"/>
      <c r="C9" s="193"/>
      <c r="D9" s="193"/>
      <c r="E9" s="193"/>
      <c r="F9" s="193"/>
      <c r="G9" s="193"/>
      <c r="I9" s="208" t="s">
        <v>311</v>
      </c>
      <c r="J9" s="208"/>
      <c r="K9" s="208"/>
    </row>
    <row r="10" spans="1:11" s="20" customFormat="1" ht="15" customHeight="1" x14ac:dyDescent="0.2"/>
    <row r="11" spans="1:11" s="56" customFormat="1" ht="15" customHeight="1" x14ac:dyDescent="0.2">
      <c r="A11" s="173" t="s">
        <v>4</v>
      </c>
      <c r="B11" s="173" t="s">
        <v>5</v>
      </c>
      <c r="C11" s="211" t="s">
        <v>256</v>
      </c>
      <c r="D11" s="211"/>
      <c r="E11" s="211"/>
      <c r="F11" s="211" t="s">
        <v>257</v>
      </c>
      <c r="G11" s="211"/>
      <c r="H11" s="211"/>
      <c r="I11" s="212" t="s">
        <v>513</v>
      </c>
      <c r="J11" s="212" t="s">
        <v>412</v>
      </c>
      <c r="K11" s="209" t="s">
        <v>315</v>
      </c>
    </row>
    <row r="12" spans="1:11" s="2" customFormat="1" ht="174.95" customHeight="1" x14ac:dyDescent="0.25">
      <c r="A12" s="174"/>
      <c r="B12" s="174"/>
      <c r="C12" s="57" t="s">
        <v>528</v>
      </c>
      <c r="D12" s="57" t="s">
        <v>529</v>
      </c>
      <c r="E12" s="57" t="s">
        <v>530</v>
      </c>
      <c r="F12" s="57" t="s">
        <v>528</v>
      </c>
      <c r="G12" s="57" t="s">
        <v>529</v>
      </c>
      <c r="H12" s="57" t="s">
        <v>530</v>
      </c>
      <c r="I12" s="213"/>
      <c r="J12" s="213"/>
      <c r="K12" s="210"/>
    </row>
    <row r="13" spans="1:11" s="2" customFormat="1" ht="15" customHeight="1" x14ac:dyDescent="0.25">
      <c r="A13" s="58" t="s">
        <v>128</v>
      </c>
      <c r="B13" s="59" t="s">
        <v>129</v>
      </c>
      <c r="C13" s="63">
        <v>41</v>
      </c>
      <c r="D13" s="63">
        <v>803</v>
      </c>
      <c r="E13" s="67">
        <v>5.1058500000000002</v>
      </c>
      <c r="F13" s="63">
        <v>381</v>
      </c>
      <c r="G13" s="63">
        <v>633</v>
      </c>
      <c r="H13" s="68">
        <v>60.189570000000003</v>
      </c>
      <c r="I13" s="69">
        <v>85.985100000000003</v>
      </c>
      <c r="J13" s="104">
        <v>1078.83545</v>
      </c>
      <c r="K13" s="87">
        <v>0.5</v>
      </c>
    </row>
    <row r="14" spans="1:11" s="2" customFormat="1" ht="15" customHeight="1" x14ac:dyDescent="0.25">
      <c r="A14" s="58" t="s">
        <v>126</v>
      </c>
      <c r="B14" s="59" t="s">
        <v>127</v>
      </c>
      <c r="C14" s="63">
        <v>6</v>
      </c>
      <c r="D14" s="63">
        <v>70</v>
      </c>
      <c r="E14" s="67">
        <v>8.5714299999999994</v>
      </c>
      <c r="F14" s="63">
        <v>59</v>
      </c>
      <c r="G14" s="63">
        <v>94</v>
      </c>
      <c r="H14" s="68">
        <v>62.76596</v>
      </c>
      <c r="I14" s="68">
        <v>89.665660000000003</v>
      </c>
      <c r="J14" s="68">
        <v>632.26940999999999</v>
      </c>
      <c r="K14" s="87">
        <v>0.5</v>
      </c>
    </row>
    <row r="15" spans="1:11" s="2" customFormat="1" ht="15" customHeight="1" x14ac:dyDescent="0.25">
      <c r="A15" s="58" t="s">
        <v>12</v>
      </c>
      <c r="B15" s="59" t="s">
        <v>13</v>
      </c>
      <c r="C15" s="60">
        <v>0</v>
      </c>
      <c r="D15" s="63">
        <v>20</v>
      </c>
      <c r="E15" s="61">
        <v>0</v>
      </c>
      <c r="F15" s="63">
        <v>2</v>
      </c>
      <c r="G15" s="63">
        <v>29</v>
      </c>
      <c r="H15" s="68">
        <v>6.8965500000000004</v>
      </c>
      <c r="I15" s="68">
        <v>9.8522099999999995</v>
      </c>
      <c r="J15" s="60">
        <v>0</v>
      </c>
      <c r="K15" s="89">
        <v>0</v>
      </c>
    </row>
    <row r="16" spans="1:11" s="2" customFormat="1" ht="15" customHeight="1" x14ac:dyDescent="0.25">
      <c r="A16" s="58" t="s">
        <v>134</v>
      </c>
      <c r="B16" s="59" t="s">
        <v>135</v>
      </c>
      <c r="C16" s="63">
        <v>83</v>
      </c>
      <c r="D16" s="63">
        <v>931</v>
      </c>
      <c r="E16" s="67">
        <v>8.9151500000000006</v>
      </c>
      <c r="F16" s="63">
        <v>575</v>
      </c>
      <c r="G16" s="66">
        <v>1032</v>
      </c>
      <c r="H16" s="68">
        <v>55.71705</v>
      </c>
      <c r="I16" s="68">
        <v>79.595789999999994</v>
      </c>
      <c r="J16" s="68">
        <v>524.97041999999999</v>
      </c>
      <c r="K16" s="87">
        <v>0.5</v>
      </c>
    </row>
    <row r="17" spans="1:11" s="2" customFormat="1" ht="15" customHeight="1" x14ac:dyDescent="0.25">
      <c r="A17" s="58" t="s">
        <v>136</v>
      </c>
      <c r="B17" s="59" t="s">
        <v>137</v>
      </c>
      <c r="C17" s="63">
        <v>83</v>
      </c>
      <c r="D17" s="66">
        <v>1656</v>
      </c>
      <c r="E17" s="67">
        <v>5.0120800000000001</v>
      </c>
      <c r="F17" s="63">
        <v>506</v>
      </c>
      <c r="G17" s="66">
        <v>1078</v>
      </c>
      <c r="H17" s="68">
        <v>46.938780000000001</v>
      </c>
      <c r="I17" s="69">
        <v>67.055400000000006</v>
      </c>
      <c r="J17" s="68">
        <v>836.51297999999997</v>
      </c>
      <c r="K17" s="87">
        <v>0.5</v>
      </c>
    </row>
    <row r="18" spans="1:11" s="2" customFormat="1" ht="15" customHeight="1" x14ac:dyDescent="0.25">
      <c r="A18" s="58" t="s">
        <v>152</v>
      </c>
      <c r="B18" s="59" t="s">
        <v>153</v>
      </c>
      <c r="C18" s="63">
        <v>89</v>
      </c>
      <c r="D18" s="66">
        <v>1904</v>
      </c>
      <c r="E18" s="67">
        <v>4.6743699999999997</v>
      </c>
      <c r="F18" s="63">
        <v>362</v>
      </c>
      <c r="G18" s="63">
        <v>880</v>
      </c>
      <c r="H18" s="68">
        <v>41.136360000000003</v>
      </c>
      <c r="I18" s="68">
        <v>58.76623</v>
      </c>
      <c r="J18" s="68">
        <v>780.04073000000005</v>
      </c>
      <c r="K18" s="87">
        <v>0.5</v>
      </c>
    </row>
    <row r="19" spans="1:11" s="2" customFormat="1" ht="15" customHeight="1" x14ac:dyDescent="0.25">
      <c r="A19" s="58" t="s">
        <v>118</v>
      </c>
      <c r="B19" s="59" t="s">
        <v>119</v>
      </c>
      <c r="C19" s="63">
        <v>188</v>
      </c>
      <c r="D19" s="66">
        <v>1288</v>
      </c>
      <c r="E19" s="67">
        <v>14.596270000000001</v>
      </c>
      <c r="F19" s="63">
        <v>531</v>
      </c>
      <c r="G19" s="66">
        <v>1057</v>
      </c>
      <c r="H19" s="68">
        <v>50.236519999999999</v>
      </c>
      <c r="I19" s="68">
        <v>71.766459999999995</v>
      </c>
      <c r="J19" s="68">
        <v>244.17367999999999</v>
      </c>
      <c r="K19" s="87">
        <v>0.5</v>
      </c>
    </row>
    <row r="20" spans="1:11" s="2" customFormat="1" ht="15" customHeight="1" x14ac:dyDescent="0.25">
      <c r="A20" s="58" t="s">
        <v>26</v>
      </c>
      <c r="B20" s="59" t="s">
        <v>27</v>
      </c>
      <c r="C20" s="63">
        <v>21</v>
      </c>
      <c r="D20" s="63">
        <v>292</v>
      </c>
      <c r="E20" s="67">
        <v>7.1917799999999996</v>
      </c>
      <c r="F20" s="63">
        <v>104</v>
      </c>
      <c r="G20" s="63">
        <v>227</v>
      </c>
      <c r="H20" s="68">
        <v>45.814979999999998</v>
      </c>
      <c r="I20" s="68">
        <v>65.449969999999993</v>
      </c>
      <c r="J20" s="68">
        <v>537.04646000000002</v>
      </c>
      <c r="K20" s="87">
        <v>0.5</v>
      </c>
    </row>
    <row r="21" spans="1:11" s="2" customFormat="1" ht="15" customHeight="1" x14ac:dyDescent="0.25">
      <c r="A21" s="58" t="s">
        <v>122</v>
      </c>
      <c r="B21" s="59" t="s">
        <v>123</v>
      </c>
      <c r="C21" s="63">
        <v>138</v>
      </c>
      <c r="D21" s="66">
        <v>1157</v>
      </c>
      <c r="E21" s="70">
        <v>11.9274</v>
      </c>
      <c r="F21" s="63">
        <v>777</v>
      </c>
      <c r="G21" s="66">
        <v>1133</v>
      </c>
      <c r="H21" s="68">
        <v>68.578990000000005</v>
      </c>
      <c r="I21" s="68">
        <v>97.969989999999996</v>
      </c>
      <c r="J21" s="68">
        <v>474.97014999999999</v>
      </c>
      <c r="K21" s="87">
        <v>0.5</v>
      </c>
    </row>
    <row r="22" spans="1:11" s="2" customFormat="1" ht="15" customHeight="1" x14ac:dyDescent="0.25">
      <c r="A22" s="58" t="s">
        <v>146</v>
      </c>
      <c r="B22" s="59" t="s">
        <v>147</v>
      </c>
      <c r="C22" s="63">
        <v>44</v>
      </c>
      <c r="D22" s="63">
        <v>447</v>
      </c>
      <c r="E22" s="70">
        <v>9.8434000000000008</v>
      </c>
      <c r="F22" s="63">
        <v>153</v>
      </c>
      <c r="G22" s="63">
        <v>292</v>
      </c>
      <c r="H22" s="68">
        <v>52.397260000000003</v>
      </c>
      <c r="I22" s="68">
        <v>74.853229999999996</v>
      </c>
      <c r="J22" s="68">
        <v>432.30855000000003</v>
      </c>
      <c r="K22" s="87">
        <v>0.5</v>
      </c>
    </row>
    <row r="23" spans="1:11" s="2" customFormat="1" ht="15" customHeight="1" x14ac:dyDescent="0.25">
      <c r="A23" s="58" t="s">
        <v>138</v>
      </c>
      <c r="B23" s="59" t="s">
        <v>139</v>
      </c>
      <c r="C23" s="63">
        <v>37</v>
      </c>
      <c r="D23" s="63">
        <v>446</v>
      </c>
      <c r="E23" s="67">
        <v>8.2959599999999991</v>
      </c>
      <c r="F23" s="63">
        <v>174</v>
      </c>
      <c r="G23" s="63">
        <v>413</v>
      </c>
      <c r="H23" s="68">
        <v>42.130749999999999</v>
      </c>
      <c r="I23" s="68">
        <v>60.186790000000002</v>
      </c>
      <c r="J23" s="68">
        <v>407.84658999999999</v>
      </c>
      <c r="K23" s="87">
        <v>0.5</v>
      </c>
    </row>
    <row r="24" spans="1:11" s="2" customFormat="1" ht="15" customHeight="1" x14ac:dyDescent="0.25">
      <c r="A24" s="58" t="s">
        <v>30</v>
      </c>
      <c r="B24" s="59" t="s">
        <v>31</v>
      </c>
      <c r="C24" s="63">
        <v>4</v>
      </c>
      <c r="D24" s="63">
        <v>49</v>
      </c>
      <c r="E24" s="67">
        <v>8.1632700000000007</v>
      </c>
      <c r="F24" s="63">
        <v>70</v>
      </c>
      <c r="G24" s="63">
        <v>90</v>
      </c>
      <c r="H24" s="68">
        <v>77.777780000000007</v>
      </c>
      <c r="I24" s="68">
        <v>111.11111</v>
      </c>
      <c r="J24" s="68">
        <v>852.77725999999996</v>
      </c>
      <c r="K24" s="89">
        <v>1</v>
      </c>
    </row>
    <row r="25" spans="1:11" s="2" customFormat="1" ht="15" customHeight="1" x14ac:dyDescent="0.25">
      <c r="A25" s="58" t="s">
        <v>32</v>
      </c>
      <c r="B25" s="59" t="s">
        <v>33</v>
      </c>
      <c r="C25" s="63">
        <v>25</v>
      </c>
      <c r="D25" s="63">
        <v>182</v>
      </c>
      <c r="E25" s="67">
        <v>13.73626</v>
      </c>
      <c r="F25" s="63">
        <v>142</v>
      </c>
      <c r="G25" s="63">
        <v>223</v>
      </c>
      <c r="H25" s="68">
        <v>63.677129999999998</v>
      </c>
      <c r="I25" s="68">
        <v>90.967330000000004</v>
      </c>
      <c r="J25" s="68">
        <v>363.56963000000002</v>
      </c>
      <c r="K25" s="87">
        <v>0.5</v>
      </c>
    </row>
    <row r="26" spans="1:11" s="2" customFormat="1" ht="15" customHeight="1" x14ac:dyDescent="0.25">
      <c r="A26" s="58" t="s">
        <v>34</v>
      </c>
      <c r="B26" s="59" t="s">
        <v>35</v>
      </c>
      <c r="C26" s="63">
        <v>7</v>
      </c>
      <c r="D26" s="63">
        <v>119</v>
      </c>
      <c r="E26" s="67">
        <v>5.8823499999999997</v>
      </c>
      <c r="F26" s="63">
        <v>73</v>
      </c>
      <c r="G26" s="63">
        <v>102</v>
      </c>
      <c r="H26" s="68">
        <v>71.568629999999999</v>
      </c>
      <c r="I26" s="69">
        <v>102.2409</v>
      </c>
      <c r="J26" s="104">
        <v>1116.66732</v>
      </c>
      <c r="K26" s="89">
        <v>1</v>
      </c>
    </row>
    <row r="27" spans="1:11" s="2" customFormat="1" ht="15" customHeight="1" x14ac:dyDescent="0.25">
      <c r="A27" s="58" t="s">
        <v>140</v>
      </c>
      <c r="B27" s="59" t="s">
        <v>141</v>
      </c>
      <c r="C27" s="63">
        <v>21</v>
      </c>
      <c r="D27" s="63">
        <v>289</v>
      </c>
      <c r="E27" s="67">
        <v>7.2664400000000002</v>
      </c>
      <c r="F27" s="63">
        <v>107</v>
      </c>
      <c r="G27" s="63">
        <v>215</v>
      </c>
      <c r="H27" s="68">
        <v>49.767440000000001</v>
      </c>
      <c r="I27" s="68">
        <v>71.096339999999998</v>
      </c>
      <c r="J27" s="68">
        <v>584.89439000000004</v>
      </c>
      <c r="K27" s="87">
        <v>0.5</v>
      </c>
    </row>
    <row r="28" spans="1:11" s="2" customFormat="1" ht="15" customHeight="1" x14ac:dyDescent="0.25">
      <c r="A28" s="58" t="s">
        <v>36</v>
      </c>
      <c r="B28" s="59" t="s">
        <v>37</v>
      </c>
      <c r="C28" s="63">
        <v>21</v>
      </c>
      <c r="D28" s="63">
        <v>264</v>
      </c>
      <c r="E28" s="67">
        <v>7.9545500000000002</v>
      </c>
      <c r="F28" s="63">
        <v>158</v>
      </c>
      <c r="G28" s="63">
        <v>237</v>
      </c>
      <c r="H28" s="68">
        <v>66.666669999999996</v>
      </c>
      <c r="I28" s="69">
        <v>95.238100000000003</v>
      </c>
      <c r="J28" s="69">
        <v>738.09479999999996</v>
      </c>
      <c r="K28" s="87">
        <v>0.5</v>
      </c>
    </row>
    <row r="29" spans="1:11" s="2" customFormat="1" ht="15" customHeight="1" x14ac:dyDescent="0.25">
      <c r="A29" s="58" t="s">
        <v>38</v>
      </c>
      <c r="B29" s="59" t="s">
        <v>39</v>
      </c>
      <c r="C29" s="63">
        <v>21</v>
      </c>
      <c r="D29" s="63">
        <v>192</v>
      </c>
      <c r="E29" s="70">
        <v>10.9375</v>
      </c>
      <c r="F29" s="63">
        <v>67</v>
      </c>
      <c r="G29" s="63">
        <v>116</v>
      </c>
      <c r="H29" s="68">
        <v>57.758620000000001</v>
      </c>
      <c r="I29" s="68">
        <v>82.512309999999999</v>
      </c>
      <c r="J29" s="68">
        <v>428.07880999999998</v>
      </c>
      <c r="K29" s="87">
        <v>0.5</v>
      </c>
    </row>
    <row r="30" spans="1:11" s="2" customFormat="1" ht="15" customHeight="1" x14ac:dyDescent="0.25">
      <c r="A30" s="58" t="s">
        <v>40</v>
      </c>
      <c r="B30" s="59" t="s">
        <v>41</v>
      </c>
      <c r="C30" s="63">
        <v>34</v>
      </c>
      <c r="D30" s="63">
        <v>144</v>
      </c>
      <c r="E30" s="67">
        <v>23.61111</v>
      </c>
      <c r="F30" s="63">
        <v>65</v>
      </c>
      <c r="G30" s="63">
        <v>149</v>
      </c>
      <c r="H30" s="68">
        <v>43.624160000000003</v>
      </c>
      <c r="I30" s="68">
        <v>62.320230000000002</v>
      </c>
      <c r="J30" s="68">
        <v>84.761160000000004</v>
      </c>
      <c r="K30" s="87">
        <v>0.5</v>
      </c>
    </row>
    <row r="31" spans="1:11" s="2" customFormat="1" ht="15" customHeight="1" x14ac:dyDescent="0.25">
      <c r="A31" s="58" t="s">
        <v>156</v>
      </c>
      <c r="B31" s="59" t="s">
        <v>157</v>
      </c>
      <c r="C31" s="63">
        <v>35</v>
      </c>
      <c r="D31" s="63">
        <v>447</v>
      </c>
      <c r="E31" s="67">
        <v>7.8299799999999999</v>
      </c>
      <c r="F31" s="63">
        <v>167</v>
      </c>
      <c r="G31" s="63">
        <v>329</v>
      </c>
      <c r="H31" s="68">
        <v>50.759880000000003</v>
      </c>
      <c r="I31" s="68">
        <v>72.514110000000002</v>
      </c>
      <c r="J31" s="68">
        <v>548.27598999999998</v>
      </c>
      <c r="K31" s="87">
        <v>0.5</v>
      </c>
    </row>
    <row r="32" spans="1:11" s="2" customFormat="1" ht="15" customHeight="1" x14ac:dyDescent="0.25">
      <c r="A32" s="58" t="s">
        <v>42</v>
      </c>
      <c r="B32" s="59" t="s">
        <v>43</v>
      </c>
      <c r="C32" s="63">
        <v>23</v>
      </c>
      <c r="D32" s="63">
        <v>235</v>
      </c>
      <c r="E32" s="67">
        <v>9.7872299999999992</v>
      </c>
      <c r="F32" s="63">
        <v>78</v>
      </c>
      <c r="G32" s="63">
        <v>175</v>
      </c>
      <c r="H32" s="68">
        <v>44.571429999999999</v>
      </c>
      <c r="I32" s="68">
        <v>63.673470000000002</v>
      </c>
      <c r="J32" s="68">
        <v>355.40393</v>
      </c>
      <c r="K32" s="87">
        <v>0.5</v>
      </c>
    </row>
    <row r="33" spans="1:11" s="2" customFormat="1" ht="15" customHeight="1" x14ac:dyDescent="0.25">
      <c r="A33" s="58" t="s">
        <v>44</v>
      </c>
      <c r="B33" s="59" t="s">
        <v>45</v>
      </c>
      <c r="C33" s="63">
        <v>16</v>
      </c>
      <c r="D33" s="63">
        <v>101</v>
      </c>
      <c r="E33" s="67">
        <v>15.84158</v>
      </c>
      <c r="F33" s="63">
        <v>53</v>
      </c>
      <c r="G33" s="63">
        <v>106</v>
      </c>
      <c r="H33" s="63">
        <v>50</v>
      </c>
      <c r="I33" s="68">
        <v>71.428569999999993</v>
      </c>
      <c r="J33" s="68">
        <v>215.62508</v>
      </c>
      <c r="K33" s="87">
        <v>0.5</v>
      </c>
    </row>
    <row r="34" spans="1:11" s="2" customFormat="1" ht="15" customHeight="1" x14ac:dyDescent="0.25">
      <c r="A34" s="58" t="s">
        <v>46</v>
      </c>
      <c r="B34" s="59" t="s">
        <v>47</v>
      </c>
      <c r="C34" s="63">
        <v>33</v>
      </c>
      <c r="D34" s="63">
        <v>402</v>
      </c>
      <c r="E34" s="67">
        <v>8.2089599999999994</v>
      </c>
      <c r="F34" s="63">
        <v>175</v>
      </c>
      <c r="G34" s="63">
        <v>307</v>
      </c>
      <c r="H34" s="68">
        <v>57.003259999999997</v>
      </c>
      <c r="I34" s="68">
        <v>81.433229999999995</v>
      </c>
      <c r="J34" s="68">
        <v>594.40295000000003</v>
      </c>
      <c r="K34" s="87">
        <v>0.5</v>
      </c>
    </row>
    <row r="35" spans="1:11" s="2" customFormat="1" ht="15" customHeight="1" x14ac:dyDescent="0.25">
      <c r="A35" s="58" t="s">
        <v>48</v>
      </c>
      <c r="B35" s="59" t="s">
        <v>49</v>
      </c>
      <c r="C35" s="63">
        <v>13</v>
      </c>
      <c r="D35" s="63">
        <v>150</v>
      </c>
      <c r="E35" s="67">
        <v>8.6666699999999999</v>
      </c>
      <c r="F35" s="63">
        <v>118</v>
      </c>
      <c r="G35" s="63">
        <v>211</v>
      </c>
      <c r="H35" s="68">
        <v>55.924169999999997</v>
      </c>
      <c r="I35" s="68">
        <v>79.891670000000005</v>
      </c>
      <c r="J35" s="68">
        <v>545.27864</v>
      </c>
      <c r="K35" s="87">
        <v>0.5</v>
      </c>
    </row>
    <row r="36" spans="1:11" s="2" customFormat="1" ht="15" customHeight="1" x14ac:dyDescent="0.25">
      <c r="A36" s="58" t="s">
        <v>50</v>
      </c>
      <c r="B36" s="59" t="s">
        <v>51</v>
      </c>
      <c r="C36" s="63">
        <v>76</v>
      </c>
      <c r="D36" s="63">
        <v>650</v>
      </c>
      <c r="E36" s="67">
        <v>11.692310000000001</v>
      </c>
      <c r="F36" s="63">
        <v>315</v>
      </c>
      <c r="G36" s="63">
        <v>579</v>
      </c>
      <c r="H36" s="68">
        <v>54.404150000000001</v>
      </c>
      <c r="I36" s="68">
        <v>77.720209999999994</v>
      </c>
      <c r="J36" s="68">
        <v>365.29856000000001</v>
      </c>
      <c r="K36" s="87">
        <v>0.5</v>
      </c>
    </row>
    <row r="37" spans="1:11" s="2" customFormat="1" ht="15" customHeight="1" x14ac:dyDescent="0.25">
      <c r="A37" s="58" t="s">
        <v>52</v>
      </c>
      <c r="B37" s="59" t="s">
        <v>53</v>
      </c>
      <c r="C37" s="63">
        <v>28</v>
      </c>
      <c r="D37" s="63">
        <v>154</v>
      </c>
      <c r="E37" s="67">
        <v>18.181819999999998</v>
      </c>
      <c r="F37" s="63">
        <v>63</v>
      </c>
      <c r="G37" s="63">
        <v>158</v>
      </c>
      <c r="H37" s="68">
        <v>39.873420000000003</v>
      </c>
      <c r="I37" s="68">
        <v>56.962029999999999</v>
      </c>
      <c r="J37" s="68">
        <v>119.30379000000001</v>
      </c>
      <c r="K37" s="87">
        <v>0.5</v>
      </c>
    </row>
    <row r="38" spans="1:11" s="2" customFormat="1" ht="15" customHeight="1" x14ac:dyDescent="0.25">
      <c r="A38" s="58" t="s">
        <v>54</v>
      </c>
      <c r="B38" s="59" t="s">
        <v>55</v>
      </c>
      <c r="C38" s="63">
        <v>28</v>
      </c>
      <c r="D38" s="63">
        <v>200</v>
      </c>
      <c r="E38" s="98">
        <v>14</v>
      </c>
      <c r="F38" s="63">
        <v>107</v>
      </c>
      <c r="G38" s="63">
        <v>169</v>
      </c>
      <c r="H38" s="68">
        <v>63.313609999999997</v>
      </c>
      <c r="I38" s="68">
        <v>90.448009999999996</v>
      </c>
      <c r="J38" s="68">
        <v>352.24007</v>
      </c>
      <c r="K38" s="87">
        <v>0.5</v>
      </c>
    </row>
    <row r="39" spans="1:11" s="2" customFormat="1" ht="15" customHeight="1" x14ac:dyDescent="0.25">
      <c r="A39" s="58" t="s">
        <v>56</v>
      </c>
      <c r="B39" s="59" t="s">
        <v>57</v>
      </c>
      <c r="C39" s="63">
        <v>16</v>
      </c>
      <c r="D39" s="63">
        <v>131</v>
      </c>
      <c r="E39" s="67">
        <v>12.21374</v>
      </c>
      <c r="F39" s="63">
        <v>65</v>
      </c>
      <c r="G39" s="63">
        <v>119</v>
      </c>
      <c r="H39" s="68">
        <v>54.621850000000002</v>
      </c>
      <c r="I39" s="68">
        <v>78.031210000000002</v>
      </c>
      <c r="J39" s="68">
        <v>347.21641</v>
      </c>
      <c r="K39" s="87">
        <v>0.5</v>
      </c>
    </row>
    <row r="40" spans="1:11" s="2" customFormat="1" ht="15" customHeight="1" x14ac:dyDescent="0.25">
      <c r="A40" s="58" t="s">
        <v>58</v>
      </c>
      <c r="B40" s="59" t="s">
        <v>59</v>
      </c>
      <c r="C40" s="63">
        <v>7</v>
      </c>
      <c r="D40" s="63">
        <v>352</v>
      </c>
      <c r="E40" s="67">
        <v>1.98864</v>
      </c>
      <c r="F40" s="63">
        <v>92</v>
      </c>
      <c r="G40" s="63">
        <v>282</v>
      </c>
      <c r="H40" s="68">
        <v>32.624110000000002</v>
      </c>
      <c r="I40" s="68">
        <v>46.605870000000003</v>
      </c>
      <c r="J40" s="104">
        <v>1540.52367</v>
      </c>
      <c r="K40" s="87">
        <v>0.5</v>
      </c>
    </row>
    <row r="41" spans="1:11" s="2" customFormat="1" ht="15" customHeight="1" x14ac:dyDescent="0.25">
      <c r="A41" s="58" t="s">
        <v>60</v>
      </c>
      <c r="B41" s="59" t="s">
        <v>61</v>
      </c>
      <c r="C41" s="63">
        <v>18</v>
      </c>
      <c r="D41" s="63">
        <v>91</v>
      </c>
      <c r="E41" s="67">
        <v>19.78022</v>
      </c>
      <c r="F41" s="63">
        <v>95</v>
      </c>
      <c r="G41" s="63">
        <v>152</v>
      </c>
      <c r="H41" s="72">
        <v>62.5</v>
      </c>
      <c r="I41" s="68">
        <v>89.285709999999995</v>
      </c>
      <c r="J41" s="68">
        <v>215.97221999999999</v>
      </c>
      <c r="K41" s="87">
        <v>0.5</v>
      </c>
    </row>
    <row r="42" spans="1:11" s="2" customFormat="1" ht="15" customHeight="1" x14ac:dyDescent="0.25">
      <c r="A42" s="58" t="s">
        <v>142</v>
      </c>
      <c r="B42" s="59" t="s">
        <v>143</v>
      </c>
      <c r="C42" s="63">
        <v>60</v>
      </c>
      <c r="D42" s="63">
        <v>383</v>
      </c>
      <c r="E42" s="70">
        <v>15.665800000000001</v>
      </c>
      <c r="F42" s="63">
        <v>154</v>
      </c>
      <c r="G42" s="63">
        <v>404</v>
      </c>
      <c r="H42" s="68">
        <v>38.118810000000003</v>
      </c>
      <c r="I42" s="68">
        <v>54.455440000000003</v>
      </c>
      <c r="J42" s="68">
        <v>143.32500999999999</v>
      </c>
      <c r="K42" s="87">
        <v>0.5</v>
      </c>
    </row>
    <row r="43" spans="1:11" s="2" customFormat="1" ht="15" customHeight="1" x14ac:dyDescent="0.25">
      <c r="A43" s="58" t="s">
        <v>144</v>
      </c>
      <c r="B43" s="59" t="s">
        <v>145</v>
      </c>
      <c r="C43" s="63">
        <v>37</v>
      </c>
      <c r="D43" s="63">
        <v>243</v>
      </c>
      <c r="E43" s="67">
        <v>15.22634</v>
      </c>
      <c r="F43" s="63">
        <v>73</v>
      </c>
      <c r="G43" s="63">
        <v>169</v>
      </c>
      <c r="H43" s="68">
        <v>43.195270000000001</v>
      </c>
      <c r="I43" s="68">
        <v>61.707529999999998</v>
      </c>
      <c r="J43" s="68">
        <v>183.68781000000001</v>
      </c>
      <c r="K43" s="87">
        <v>0.5</v>
      </c>
    </row>
    <row r="44" spans="1:11" s="2" customFormat="1" ht="15" customHeight="1" x14ac:dyDescent="0.25">
      <c r="A44" s="58" t="s">
        <v>62</v>
      </c>
      <c r="B44" s="59" t="s">
        <v>63</v>
      </c>
      <c r="C44" s="63">
        <v>15</v>
      </c>
      <c r="D44" s="63">
        <v>181</v>
      </c>
      <c r="E44" s="67">
        <v>8.2872900000000005</v>
      </c>
      <c r="F44" s="63">
        <v>103</v>
      </c>
      <c r="G44" s="63">
        <v>180</v>
      </c>
      <c r="H44" s="68">
        <v>57.22222</v>
      </c>
      <c r="I44" s="68">
        <v>81.746030000000005</v>
      </c>
      <c r="J44" s="68">
        <v>590.48168999999996</v>
      </c>
      <c r="K44" s="87">
        <v>0.5</v>
      </c>
    </row>
    <row r="45" spans="1:11" s="2" customFormat="1" ht="15" customHeight="1" x14ac:dyDescent="0.25">
      <c r="A45" s="58" t="s">
        <v>64</v>
      </c>
      <c r="B45" s="59" t="s">
        <v>65</v>
      </c>
      <c r="C45" s="63">
        <v>12</v>
      </c>
      <c r="D45" s="63">
        <v>192</v>
      </c>
      <c r="E45" s="100">
        <v>6.25</v>
      </c>
      <c r="F45" s="63">
        <v>91</v>
      </c>
      <c r="G45" s="63">
        <v>152</v>
      </c>
      <c r="H45" s="68">
        <v>59.86842</v>
      </c>
      <c r="I45" s="68">
        <v>85.526309999999995</v>
      </c>
      <c r="J45" s="68">
        <v>857.89472000000001</v>
      </c>
      <c r="K45" s="87">
        <v>0.5</v>
      </c>
    </row>
    <row r="46" spans="1:11" s="2" customFormat="1" ht="15" customHeight="1" x14ac:dyDescent="0.25">
      <c r="A46" s="58" t="s">
        <v>66</v>
      </c>
      <c r="B46" s="59" t="s">
        <v>67</v>
      </c>
      <c r="C46" s="63">
        <v>37</v>
      </c>
      <c r="D46" s="63">
        <v>219</v>
      </c>
      <c r="E46" s="67">
        <v>16.89498</v>
      </c>
      <c r="F46" s="63">
        <v>99</v>
      </c>
      <c r="G46" s="63">
        <v>172</v>
      </c>
      <c r="H46" s="68">
        <v>57.558140000000002</v>
      </c>
      <c r="I46" s="68">
        <v>82.225909999999999</v>
      </c>
      <c r="J46" s="68">
        <v>240.68190999999999</v>
      </c>
      <c r="K46" s="87">
        <v>0.5</v>
      </c>
    </row>
    <row r="47" spans="1:11" s="2" customFormat="1" ht="15" customHeight="1" x14ac:dyDescent="0.25">
      <c r="A47" s="58" t="s">
        <v>68</v>
      </c>
      <c r="B47" s="59" t="s">
        <v>69</v>
      </c>
      <c r="C47" s="63">
        <v>7</v>
      </c>
      <c r="D47" s="63">
        <v>100</v>
      </c>
      <c r="E47" s="98">
        <v>7</v>
      </c>
      <c r="F47" s="63">
        <v>41</v>
      </c>
      <c r="G47" s="63">
        <v>78</v>
      </c>
      <c r="H47" s="69">
        <v>52.564100000000003</v>
      </c>
      <c r="I47" s="68">
        <v>75.091570000000004</v>
      </c>
      <c r="J47" s="68">
        <v>650.91570999999999</v>
      </c>
      <c r="K47" s="87">
        <v>0.5</v>
      </c>
    </row>
    <row r="48" spans="1:11" s="2" customFormat="1" ht="15" customHeight="1" x14ac:dyDescent="0.25">
      <c r="A48" s="58" t="s">
        <v>148</v>
      </c>
      <c r="B48" s="59" t="s">
        <v>149</v>
      </c>
      <c r="C48" s="63">
        <v>2</v>
      </c>
      <c r="D48" s="63">
        <v>38</v>
      </c>
      <c r="E48" s="67">
        <v>5.2631600000000001</v>
      </c>
      <c r="F48" s="63">
        <v>2</v>
      </c>
      <c r="G48" s="63">
        <v>41</v>
      </c>
      <c r="H48" s="68">
        <v>4.87805</v>
      </c>
      <c r="I48" s="68">
        <v>6.9686399999999997</v>
      </c>
      <c r="J48" s="68">
        <v>-7.3170900000000003</v>
      </c>
      <c r="K48" s="89">
        <v>0</v>
      </c>
    </row>
    <row r="49" spans="1:11" s="2" customFormat="1" ht="15" customHeight="1" x14ac:dyDescent="0.25">
      <c r="A49" s="58" t="s">
        <v>70</v>
      </c>
      <c r="B49" s="59" t="s">
        <v>71</v>
      </c>
      <c r="C49" s="63">
        <v>41</v>
      </c>
      <c r="D49" s="63">
        <v>400</v>
      </c>
      <c r="E49" s="100">
        <v>10.25</v>
      </c>
      <c r="F49" s="63">
        <v>72</v>
      </c>
      <c r="G49" s="63">
        <v>248</v>
      </c>
      <c r="H49" s="68">
        <v>29.032260000000001</v>
      </c>
      <c r="I49" s="68">
        <v>41.47466</v>
      </c>
      <c r="J49" s="68">
        <v>183.24155999999999</v>
      </c>
      <c r="K49" s="87">
        <v>0.5</v>
      </c>
    </row>
    <row r="50" spans="1:11" s="2" customFormat="1" ht="15" customHeight="1" x14ac:dyDescent="0.25">
      <c r="A50" s="58" t="s">
        <v>72</v>
      </c>
      <c r="B50" s="59" t="s">
        <v>73</v>
      </c>
      <c r="C50" s="63">
        <v>2</v>
      </c>
      <c r="D50" s="63">
        <v>27</v>
      </c>
      <c r="E50" s="67">
        <v>7.4074099999999996</v>
      </c>
      <c r="F50" s="63">
        <v>6</v>
      </c>
      <c r="G50" s="63">
        <v>16</v>
      </c>
      <c r="H50" s="72">
        <v>37.5</v>
      </c>
      <c r="I50" s="68">
        <v>53.571429999999999</v>
      </c>
      <c r="J50" s="68">
        <v>406.24982</v>
      </c>
      <c r="K50" s="87">
        <v>0.5</v>
      </c>
    </row>
    <row r="51" spans="1:11" s="2" customFormat="1" ht="15" customHeight="1" x14ac:dyDescent="0.25">
      <c r="A51" s="58" t="s">
        <v>74</v>
      </c>
      <c r="B51" s="59" t="s">
        <v>75</v>
      </c>
      <c r="C51" s="63">
        <v>1</v>
      </c>
      <c r="D51" s="63">
        <v>5</v>
      </c>
      <c r="E51" s="98">
        <v>20</v>
      </c>
      <c r="F51" s="63">
        <v>1</v>
      </c>
      <c r="G51" s="63">
        <v>3</v>
      </c>
      <c r="H51" s="68">
        <v>33.333329999999997</v>
      </c>
      <c r="I51" s="68">
        <v>47.619039999999998</v>
      </c>
      <c r="J51" s="68">
        <v>66.666650000000004</v>
      </c>
      <c r="K51" s="87">
        <v>0.5</v>
      </c>
    </row>
    <row r="52" spans="1:11" s="2" customFormat="1" ht="15" customHeight="1" x14ac:dyDescent="0.25">
      <c r="A52" s="58" t="s">
        <v>76</v>
      </c>
      <c r="B52" s="59" t="s">
        <v>77</v>
      </c>
      <c r="C52" s="63">
        <v>5</v>
      </c>
      <c r="D52" s="63">
        <v>39</v>
      </c>
      <c r="E52" s="67">
        <v>12.820510000000001</v>
      </c>
      <c r="F52" s="63">
        <v>14</v>
      </c>
      <c r="G52" s="63">
        <v>29</v>
      </c>
      <c r="H52" s="68">
        <v>48.275860000000002</v>
      </c>
      <c r="I52" s="68">
        <v>68.965509999999995</v>
      </c>
      <c r="J52" s="68">
        <v>276.55178999999998</v>
      </c>
      <c r="K52" s="87">
        <v>0.5</v>
      </c>
    </row>
    <row r="53" spans="1:11" s="2" customFormat="1" ht="15" customHeight="1" x14ac:dyDescent="0.25">
      <c r="A53" s="58" t="s">
        <v>150</v>
      </c>
      <c r="B53" s="59" t="s">
        <v>151</v>
      </c>
      <c r="C53" s="63">
        <v>57</v>
      </c>
      <c r="D53" s="63">
        <v>296</v>
      </c>
      <c r="E53" s="67">
        <v>19.25676</v>
      </c>
      <c r="F53" s="63">
        <v>151</v>
      </c>
      <c r="G53" s="63">
        <v>235</v>
      </c>
      <c r="H53" s="68">
        <v>64.255319999999998</v>
      </c>
      <c r="I53" s="68">
        <v>91.793310000000005</v>
      </c>
      <c r="J53" s="68">
        <v>233.67669000000001</v>
      </c>
      <c r="K53" s="87">
        <v>0.5</v>
      </c>
    </row>
    <row r="54" spans="1:11" s="2" customFormat="1" ht="15" customHeight="1" x14ac:dyDescent="0.25">
      <c r="A54" s="58" t="s">
        <v>154</v>
      </c>
      <c r="B54" s="59" t="s">
        <v>155</v>
      </c>
      <c r="C54" s="63">
        <v>14</v>
      </c>
      <c r="D54" s="63">
        <v>85</v>
      </c>
      <c r="E54" s="67">
        <v>16.470590000000001</v>
      </c>
      <c r="F54" s="63">
        <v>145</v>
      </c>
      <c r="G54" s="63">
        <v>254</v>
      </c>
      <c r="H54" s="68">
        <v>57.08661</v>
      </c>
      <c r="I54" s="69">
        <v>81.552300000000002</v>
      </c>
      <c r="J54" s="68">
        <v>246.59724</v>
      </c>
      <c r="K54" s="87">
        <v>0.5</v>
      </c>
    </row>
    <row r="55" spans="1:11" ht="15" customHeight="1" x14ac:dyDescent="0.2">
      <c r="A55" s="90"/>
      <c r="B55" s="90" t="s">
        <v>316</v>
      </c>
      <c r="C55" s="91">
        <v>1446</v>
      </c>
      <c r="D55" s="91">
        <v>15374</v>
      </c>
      <c r="E55" s="95">
        <v>9.4054900000000004</v>
      </c>
      <c r="F55" s="91">
        <v>6586</v>
      </c>
      <c r="G55" s="91">
        <v>12568</v>
      </c>
      <c r="H55" s="95">
        <v>52.402929999999998</v>
      </c>
      <c r="I55" s="97"/>
      <c r="J55" s="97"/>
      <c r="K55" s="93"/>
    </row>
  </sheetData>
  <mergeCells count="15">
    <mergeCell ref="J11:J12"/>
    <mergeCell ref="K11:K12"/>
    <mergeCell ref="A11:A12"/>
    <mergeCell ref="B11:B12"/>
    <mergeCell ref="C11:E11"/>
    <mergeCell ref="F11:H11"/>
    <mergeCell ref="I11:I12"/>
    <mergeCell ref="I1:K1"/>
    <mergeCell ref="G3:K3"/>
    <mergeCell ref="A5:K5"/>
    <mergeCell ref="A6:J6"/>
    <mergeCell ref="A8:C9"/>
    <mergeCell ref="D8:G9"/>
    <mergeCell ref="I8:K8"/>
    <mergeCell ref="I9:K9"/>
  </mergeCells>
  <pageMargins left="0.39370078740157483" right="0.39370078740157483" top="0.39370078740157483" bottom="0.39370078740157483" header="0" footer="0"/>
  <pageSetup paperSize="9" scale="76" pageOrder="overThenDown" orientation="portrait" r:id="rId1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J55"/>
  <sheetViews>
    <sheetView view="pageBreakPreview" zoomScale="140" zoomScaleNormal="100" zoomScaleSheetLayoutView="140" workbookViewId="0"/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2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0" width="9" style="3" customWidth="1"/>
  </cols>
  <sheetData>
    <row r="1" spans="1:10" s="3" customFormat="1" ht="36.950000000000003" customHeight="1" x14ac:dyDescent="0.25">
      <c r="H1" s="167" t="s">
        <v>531</v>
      </c>
      <c r="I1" s="167"/>
      <c r="J1" s="167"/>
    </row>
    <row r="2" spans="1:10" s="2" customFormat="1" ht="15" customHeight="1" x14ac:dyDescent="0.25">
      <c r="I2" s="15" t="s">
        <v>1</v>
      </c>
    </row>
    <row r="3" spans="1:10" ht="15.95" customHeight="1" x14ac:dyDescent="0.25">
      <c r="A3" s="54" t="s">
        <v>194</v>
      </c>
      <c r="F3" s="206" t="s">
        <v>306</v>
      </c>
      <c r="G3" s="206"/>
      <c r="H3" s="206"/>
      <c r="I3" s="206"/>
      <c r="J3" s="206"/>
    </row>
    <row r="4" spans="1:10" s="20" customFormat="1" ht="15.95" customHeight="1" x14ac:dyDescent="0.25">
      <c r="A4" s="55" t="s">
        <v>488</v>
      </c>
    </row>
    <row r="5" spans="1:10" s="20" customFormat="1" ht="78" customHeight="1" x14ac:dyDescent="0.2">
      <c r="A5" s="177" t="s">
        <v>532</v>
      </c>
      <c r="B5" s="177"/>
      <c r="C5" s="177"/>
      <c r="D5" s="177"/>
      <c r="E5" s="177"/>
      <c r="F5" s="177"/>
      <c r="G5" s="177"/>
      <c r="H5" s="177"/>
      <c r="I5" s="177"/>
      <c r="J5" s="177"/>
    </row>
    <row r="6" spans="1:10" s="16" customFormat="1" ht="15" customHeight="1" x14ac:dyDescent="0.25">
      <c r="A6" s="169" t="s">
        <v>3</v>
      </c>
      <c r="B6" s="169"/>
      <c r="C6" s="169"/>
      <c r="D6" s="169"/>
      <c r="E6" s="169"/>
      <c r="F6" s="169"/>
      <c r="G6" s="169"/>
      <c r="H6" s="169"/>
      <c r="I6" s="169"/>
      <c r="J6" s="169"/>
    </row>
    <row r="7" spans="1:10" s="20" customFormat="1" ht="18.95" customHeight="1" x14ac:dyDescent="0.2"/>
    <row r="8" spans="1:10" s="20" customFormat="1" ht="15" customHeight="1" x14ac:dyDescent="0.25">
      <c r="A8" s="192" t="s">
        <v>533</v>
      </c>
      <c r="B8" s="192"/>
      <c r="C8" s="192"/>
      <c r="D8" s="192" t="s">
        <v>498</v>
      </c>
      <c r="E8" s="192"/>
      <c r="F8" s="192"/>
      <c r="G8" s="192"/>
      <c r="H8" s="207" t="s">
        <v>310</v>
      </c>
      <c r="I8" s="207"/>
      <c r="J8" s="207"/>
    </row>
    <row r="9" spans="1:10" s="20" customFormat="1" ht="50.1" customHeight="1" x14ac:dyDescent="0.2">
      <c r="A9" s="193"/>
      <c r="B9" s="193"/>
      <c r="C9" s="193"/>
      <c r="D9" s="193"/>
      <c r="E9" s="193"/>
      <c r="F9" s="193"/>
      <c r="G9" s="193"/>
      <c r="H9" s="208" t="s">
        <v>499</v>
      </c>
      <c r="I9" s="208"/>
      <c r="J9" s="208"/>
    </row>
    <row r="10" spans="1:10" s="20" customFormat="1" ht="15" customHeight="1" x14ac:dyDescent="0.2"/>
    <row r="11" spans="1:10" s="56" customFormat="1" ht="15" customHeight="1" x14ac:dyDescent="0.2">
      <c r="A11" s="173" t="s">
        <v>4</v>
      </c>
      <c r="B11" s="173" t="s">
        <v>5</v>
      </c>
      <c r="C11" s="211" t="s">
        <v>256</v>
      </c>
      <c r="D11" s="211"/>
      <c r="E11" s="211"/>
      <c r="F11" s="211" t="s">
        <v>257</v>
      </c>
      <c r="G11" s="211"/>
      <c r="H11" s="211"/>
      <c r="I11" s="212" t="s">
        <v>412</v>
      </c>
      <c r="J11" s="209" t="s">
        <v>315</v>
      </c>
    </row>
    <row r="12" spans="1:10" s="2" customFormat="1" ht="186" customHeight="1" x14ac:dyDescent="0.25">
      <c r="A12" s="174"/>
      <c r="B12" s="174"/>
      <c r="C12" s="57" t="s">
        <v>534</v>
      </c>
      <c r="D12" s="57" t="s">
        <v>535</v>
      </c>
      <c r="E12" s="57" t="s">
        <v>536</v>
      </c>
      <c r="F12" s="57" t="s">
        <v>534</v>
      </c>
      <c r="G12" s="57" t="s">
        <v>535</v>
      </c>
      <c r="H12" s="57" t="s">
        <v>536</v>
      </c>
      <c r="I12" s="213"/>
      <c r="J12" s="210"/>
    </row>
    <row r="13" spans="1:10" s="2" customFormat="1" ht="15" customHeight="1" x14ac:dyDescent="0.25">
      <c r="A13" s="58" t="s">
        <v>128</v>
      </c>
      <c r="B13" s="59" t="s">
        <v>129</v>
      </c>
      <c r="C13" s="66">
        <v>2558</v>
      </c>
      <c r="D13" s="66">
        <v>25565</v>
      </c>
      <c r="E13" s="67">
        <v>10.00587</v>
      </c>
      <c r="F13" s="66">
        <v>2556</v>
      </c>
      <c r="G13" s="66">
        <v>25600</v>
      </c>
      <c r="H13" s="68">
        <v>9.9843799999999998</v>
      </c>
      <c r="I13" s="68">
        <v>-0.21476999999999999</v>
      </c>
      <c r="J13" s="89">
        <v>0</v>
      </c>
    </row>
    <row r="14" spans="1:10" s="2" customFormat="1" ht="15" customHeight="1" x14ac:dyDescent="0.25">
      <c r="A14" s="58" t="s">
        <v>126</v>
      </c>
      <c r="B14" s="59" t="s">
        <v>127</v>
      </c>
      <c r="C14" s="63">
        <v>233</v>
      </c>
      <c r="D14" s="66">
        <v>3621</v>
      </c>
      <c r="E14" s="67">
        <v>6.4346899999999998</v>
      </c>
      <c r="F14" s="63">
        <v>233</v>
      </c>
      <c r="G14" s="66">
        <v>3623</v>
      </c>
      <c r="H14" s="68">
        <v>6.4311299999999996</v>
      </c>
      <c r="I14" s="68">
        <v>-5.5329999999999997E-2</v>
      </c>
      <c r="J14" s="89">
        <v>2</v>
      </c>
    </row>
    <row r="15" spans="1:10" s="2" customFormat="1" ht="15" customHeight="1" x14ac:dyDescent="0.25">
      <c r="A15" s="58" t="s">
        <v>12</v>
      </c>
      <c r="B15" s="59" t="s">
        <v>13</v>
      </c>
      <c r="C15" s="63">
        <v>26</v>
      </c>
      <c r="D15" s="63">
        <v>521</v>
      </c>
      <c r="E15" s="70">
        <v>4.9904000000000002</v>
      </c>
      <c r="F15" s="63">
        <v>27</v>
      </c>
      <c r="G15" s="63">
        <v>586</v>
      </c>
      <c r="H15" s="68">
        <v>4.6075100000000004</v>
      </c>
      <c r="I15" s="68">
        <v>-7.6725300000000001</v>
      </c>
      <c r="J15" s="89">
        <v>2</v>
      </c>
    </row>
    <row r="16" spans="1:10" s="2" customFormat="1" ht="15" customHeight="1" x14ac:dyDescent="0.25">
      <c r="A16" s="58" t="s">
        <v>134</v>
      </c>
      <c r="B16" s="59" t="s">
        <v>135</v>
      </c>
      <c r="C16" s="66">
        <v>4521</v>
      </c>
      <c r="D16" s="66">
        <v>73734</v>
      </c>
      <c r="E16" s="70">
        <v>6.1315</v>
      </c>
      <c r="F16" s="66">
        <v>4519</v>
      </c>
      <c r="G16" s="66">
        <v>73904</v>
      </c>
      <c r="H16" s="68">
        <v>6.1146900000000004</v>
      </c>
      <c r="I16" s="68">
        <v>-0.27416000000000001</v>
      </c>
      <c r="J16" s="89">
        <v>2</v>
      </c>
    </row>
    <row r="17" spans="1:10" s="2" customFormat="1" ht="15" customHeight="1" x14ac:dyDescent="0.25">
      <c r="A17" s="58" t="s">
        <v>136</v>
      </c>
      <c r="B17" s="59" t="s">
        <v>137</v>
      </c>
      <c r="C17" s="66">
        <v>5105</v>
      </c>
      <c r="D17" s="66">
        <v>67525</v>
      </c>
      <c r="E17" s="67">
        <v>7.5601599999999998</v>
      </c>
      <c r="F17" s="66">
        <v>5104</v>
      </c>
      <c r="G17" s="66">
        <v>67647</v>
      </c>
      <c r="H17" s="68">
        <v>7.5450499999999998</v>
      </c>
      <c r="I17" s="68">
        <v>-0.19986000000000001</v>
      </c>
      <c r="J17" s="89">
        <v>0</v>
      </c>
    </row>
    <row r="18" spans="1:10" s="2" customFormat="1" ht="15" customHeight="1" x14ac:dyDescent="0.25">
      <c r="A18" s="58" t="s">
        <v>152</v>
      </c>
      <c r="B18" s="59" t="s">
        <v>153</v>
      </c>
      <c r="C18" s="66">
        <v>3361</v>
      </c>
      <c r="D18" s="66">
        <v>59237</v>
      </c>
      <c r="E18" s="67">
        <v>5.6738200000000001</v>
      </c>
      <c r="F18" s="66">
        <v>3361</v>
      </c>
      <c r="G18" s="66">
        <v>59246</v>
      </c>
      <c r="H18" s="68">
        <v>5.6729599999999998</v>
      </c>
      <c r="I18" s="68">
        <v>-1.516E-2</v>
      </c>
      <c r="J18" s="89">
        <v>2</v>
      </c>
    </row>
    <row r="19" spans="1:10" s="2" customFormat="1" ht="15" customHeight="1" x14ac:dyDescent="0.25">
      <c r="A19" s="58" t="s">
        <v>118</v>
      </c>
      <c r="B19" s="59" t="s">
        <v>119</v>
      </c>
      <c r="C19" s="66">
        <v>1724</v>
      </c>
      <c r="D19" s="66">
        <v>28337</v>
      </c>
      <c r="E19" s="67">
        <v>6.08392</v>
      </c>
      <c r="F19" s="66">
        <v>1723</v>
      </c>
      <c r="G19" s="66">
        <v>28368</v>
      </c>
      <c r="H19" s="68">
        <v>6.0737500000000004</v>
      </c>
      <c r="I19" s="68">
        <v>-0.16716</v>
      </c>
      <c r="J19" s="89">
        <v>2</v>
      </c>
    </row>
    <row r="20" spans="1:10" s="2" customFormat="1" ht="15" customHeight="1" x14ac:dyDescent="0.25">
      <c r="A20" s="58" t="s">
        <v>26</v>
      </c>
      <c r="B20" s="59" t="s">
        <v>27</v>
      </c>
      <c r="C20" s="63">
        <v>492</v>
      </c>
      <c r="D20" s="66">
        <v>8579</v>
      </c>
      <c r="E20" s="67">
        <v>5.7349300000000003</v>
      </c>
      <c r="F20" s="63">
        <v>491</v>
      </c>
      <c r="G20" s="66">
        <v>8581</v>
      </c>
      <c r="H20" s="68">
        <v>5.72194</v>
      </c>
      <c r="I20" s="68">
        <v>-0.22650999999999999</v>
      </c>
      <c r="J20" s="89">
        <v>2</v>
      </c>
    </row>
    <row r="21" spans="1:10" s="2" customFormat="1" ht="15" customHeight="1" x14ac:dyDescent="0.25">
      <c r="A21" s="58" t="s">
        <v>122</v>
      </c>
      <c r="B21" s="59" t="s">
        <v>123</v>
      </c>
      <c r="C21" s="66">
        <v>1270</v>
      </c>
      <c r="D21" s="66">
        <v>36191</v>
      </c>
      <c r="E21" s="67">
        <v>3.5091600000000001</v>
      </c>
      <c r="F21" s="66">
        <v>1271</v>
      </c>
      <c r="G21" s="66">
        <v>36223</v>
      </c>
      <c r="H21" s="68">
        <v>3.5088200000000001</v>
      </c>
      <c r="I21" s="68">
        <v>-9.6900000000000007E-3</v>
      </c>
      <c r="J21" s="89">
        <v>2</v>
      </c>
    </row>
    <row r="22" spans="1:10" s="2" customFormat="1" ht="15" customHeight="1" x14ac:dyDescent="0.25">
      <c r="A22" s="58" t="s">
        <v>146</v>
      </c>
      <c r="B22" s="59" t="s">
        <v>147</v>
      </c>
      <c r="C22" s="66">
        <v>2176</v>
      </c>
      <c r="D22" s="66">
        <v>18432</v>
      </c>
      <c r="E22" s="67">
        <v>11.80556</v>
      </c>
      <c r="F22" s="66">
        <v>2178</v>
      </c>
      <c r="G22" s="66">
        <v>18486</v>
      </c>
      <c r="H22" s="68">
        <v>11.781890000000001</v>
      </c>
      <c r="I22" s="69">
        <v>-0.20050000000000001</v>
      </c>
      <c r="J22" s="89">
        <v>0</v>
      </c>
    </row>
    <row r="23" spans="1:10" s="2" customFormat="1" ht="15" customHeight="1" x14ac:dyDescent="0.25">
      <c r="A23" s="58" t="s">
        <v>138</v>
      </c>
      <c r="B23" s="59" t="s">
        <v>139</v>
      </c>
      <c r="C23" s="66">
        <v>1360</v>
      </c>
      <c r="D23" s="66">
        <v>18146</v>
      </c>
      <c r="E23" s="67">
        <v>7.4947600000000003</v>
      </c>
      <c r="F23" s="66">
        <v>1359</v>
      </c>
      <c r="G23" s="66">
        <v>18152</v>
      </c>
      <c r="H23" s="68">
        <v>7.4867800000000004</v>
      </c>
      <c r="I23" s="68">
        <v>-0.10647</v>
      </c>
      <c r="J23" s="89">
        <v>0</v>
      </c>
    </row>
    <row r="24" spans="1:10" s="2" customFormat="1" ht="15" customHeight="1" x14ac:dyDescent="0.25">
      <c r="A24" s="58" t="s">
        <v>30</v>
      </c>
      <c r="B24" s="59" t="s">
        <v>31</v>
      </c>
      <c r="C24" s="63">
        <v>361</v>
      </c>
      <c r="D24" s="66">
        <v>5423</v>
      </c>
      <c r="E24" s="67">
        <v>6.6568300000000002</v>
      </c>
      <c r="F24" s="63">
        <v>361</v>
      </c>
      <c r="G24" s="66">
        <v>5429</v>
      </c>
      <c r="H24" s="68">
        <v>6.6494799999999996</v>
      </c>
      <c r="I24" s="68">
        <v>-0.11040999999999999</v>
      </c>
      <c r="J24" s="89">
        <v>2</v>
      </c>
    </row>
    <row r="25" spans="1:10" s="2" customFormat="1" ht="15" customHeight="1" x14ac:dyDescent="0.25">
      <c r="A25" s="58" t="s">
        <v>32</v>
      </c>
      <c r="B25" s="59" t="s">
        <v>33</v>
      </c>
      <c r="C25" s="63">
        <v>543</v>
      </c>
      <c r="D25" s="66">
        <v>5498</v>
      </c>
      <c r="E25" s="67">
        <v>9.8763199999999998</v>
      </c>
      <c r="F25" s="63">
        <v>543</v>
      </c>
      <c r="G25" s="66">
        <v>5506</v>
      </c>
      <c r="H25" s="68">
        <v>9.8619699999999995</v>
      </c>
      <c r="I25" s="69">
        <v>-0.14530000000000001</v>
      </c>
      <c r="J25" s="89">
        <v>0</v>
      </c>
    </row>
    <row r="26" spans="1:10" s="2" customFormat="1" ht="15" customHeight="1" x14ac:dyDescent="0.25">
      <c r="A26" s="58" t="s">
        <v>34</v>
      </c>
      <c r="B26" s="59" t="s">
        <v>35</v>
      </c>
      <c r="C26" s="63">
        <v>314</v>
      </c>
      <c r="D26" s="66">
        <v>5256</v>
      </c>
      <c r="E26" s="67">
        <v>5.9741200000000001</v>
      </c>
      <c r="F26" s="63">
        <v>314</v>
      </c>
      <c r="G26" s="66">
        <v>5261</v>
      </c>
      <c r="H26" s="68">
        <v>5.9684499999999998</v>
      </c>
      <c r="I26" s="68">
        <v>-9.4909999999999994E-2</v>
      </c>
      <c r="J26" s="89">
        <v>2</v>
      </c>
    </row>
    <row r="27" spans="1:10" s="2" customFormat="1" ht="15" customHeight="1" x14ac:dyDescent="0.25">
      <c r="A27" s="58" t="s">
        <v>140</v>
      </c>
      <c r="B27" s="59" t="s">
        <v>141</v>
      </c>
      <c r="C27" s="66">
        <v>1384</v>
      </c>
      <c r="D27" s="66">
        <v>11823</v>
      </c>
      <c r="E27" s="103">
        <v>11.706</v>
      </c>
      <c r="F27" s="66">
        <v>1381</v>
      </c>
      <c r="G27" s="66">
        <v>11818</v>
      </c>
      <c r="H27" s="68">
        <v>11.685560000000001</v>
      </c>
      <c r="I27" s="68">
        <v>-0.17460999999999999</v>
      </c>
      <c r="J27" s="89">
        <v>0</v>
      </c>
    </row>
    <row r="28" spans="1:10" s="2" customFormat="1" ht="15" customHeight="1" x14ac:dyDescent="0.25">
      <c r="A28" s="58" t="s">
        <v>36</v>
      </c>
      <c r="B28" s="59" t="s">
        <v>37</v>
      </c>
      <c r="C28" s="66">
        <v>1209</v>
      </c>
      <c r="D28" s="66">
        <v>16165</v>
      </c>
      <c r="E28" s="67">
        <v>7.47912</v>
      </c>
      <c r="F28" s="66">
        <v>1210</v>
      </c>
      <c r="G28" s="66">
        <v>16176</v>
      </c>
      <c r="H28" s="68">
        <v>7.4802200000000001</v>
      </c>
      <c r="I28" s="68">
        <v>1.4710000000000001E-2</v>
      </c>
      <c r="J28" s="89">
        <v>0</v>
      </c>
    </row>
    <row r="29" spans="1:10" s="2" customFormat="1" ht="15" customHeight="1" x14ac:dyDescent="0.25">
      <c r="A29" s="58" t="s">
        <v>38</v>
      </c>
      <c r="B29" s="59" t="s">
        <v>39</v>
      </c>
      <c r="C29" s="63">
        <v>214</v>
      </c>
      <c r="D29" s="66">
        <v>4320</v>
      </c>
      <c r="E29" s="70">
        <v>4.9537000000000004</v>
      </c>
      <c r="F29" s="63">
        <v>214</v>
      </c>
      <c r="G29" s="66">
        <v>4320</v>
      </c>
      <c r="H29" s="69">
        <v>4.9537000000000004</v>
      </c>
      <c r="I29" s="60">
        <v>0</v>
      </c>
      <c r="J29" s="89">
        <v>1</v>
      </c>
    </row>
    <row r="30" spans="1:10" s="2" customFormat="1" ht="15" customHeight="1" x14ac:dyDescent="0.25">
      <c r="A30" s="58" t="s">
        <v>40</v>
      </c>
      <c r="B30" s="59" t="s">
        <v>41</v>
      </c>
      <c r="C30" s="63">
        <v>619</v>
      </c>
      <c r="D30" s="66">
        <v>8436</v>
      </c>
      <c r="E30" s="70">
        <v>7.3376000000000001</v>
      </c>
      <c r="F30" s="63">
        <v>619</v>
      </c>
      <c r="G30" s="66">
        <v>8460</v>
      </c>
      <c r="H30" s="68">
        <v>7.3167799999999996</v>
      </c>
      <c r="I30" s="68">
        <v>-0.28373999999999999</v>
      </c>
      <c r="J30" s="89">
        <v>0</v>
      </c>
    </row>
    <row r="31" spans="1:10" s="2" customFormat="1" ht="15" customHeight="1" x14ac:dyDescent="0.25">
      <c r="A31" s="58" t="s">
        <v>156</v>
      </c>
      <c r="B31" s="59" t="s">
        <v>157</v>
      </c>
      <c r="C31" s="66">
        <v>1776</v>
      </c>
      <c r="D31" s="66">
        <v>18508</v>
      </c>
      <c r="E31" s="67">
        <v>9.5958500000000004</v>
      </c>
      <c r="F31" s="66">
        <v>1776</v>
      </c>
      <c r="G31" s="66">
        <v>18500</v>
      </c>
      <c r="H31" s="72">
        <v>9.6</v>
      </c>
      <c r="I31" s="68">
        <v>4.3249999999999997E-2</v>
      </c>
      <c r="J31" s="89">
        <v>0</v>
      </c>
    </row>
    <row r="32" spans="1:10" s="2" customFormat="1" ht="15" customHeight="1" x14ac:dyDescent="0.25">
      <c r="A32" s="58" t="s">
        <v>42</v>
      </c>
      <c r="B32" s="59" t="s">
        <v>43</v>
      </c>
      <c r="C32" s="63">
        <v>691</v>
      </c>
      <c r="D32" s="66">
        <v>14485</v>
      </c>
      <c r="E32" s="67">
        <v>4.7704500000000003</v>
      </c>
      <c r="F32" s="63">
        <v>690</v>
      </c>
      <c r="G32" s="66">
        <v>14473</v>
      </c>
      <c r="H32" s="69">
        <v>4.7675000000000001</v>
      </c>
      <c r="I32" s="68">
        <v>-6.1839999999999999E-2</v>
      </c>
      <c r="J32" s="89">
        <v>2</v>
      </c>
    </row>
    <row r="33" spans="1:10" s="2" customFormat="1" ht="15" customHeight="1" x14ac:dyDescent="0.25">
      <c r="A33" s="58" t="s">
        <v>44</v>
      </c>
      <c r="B33" s="59" t="s">
        <v>45</v>
      </c>
      <c r="C33" s="63">
        <v>421</v>
      </c>
      <c r="D33" s="66">
        <v>5300</v>
      </c>
      <c r="E33" s="70">
        <v>7.9433999999999996</v>
      </c>
      <c r="F33" s="63">
        <v>421</v>
      </c>
      <c r="G33" s="66">
        <v>5310</v>
      </c>
      <c r="H33" s="68">
        <v>7.9284400000000002</v>
      </c>
      <c r="I33" s="68">
        <v>-0.18833</v>
      </c>
      <c r="J33" s="89">
        <v>0</v>
      </c>
    </row>
    <row r="34" spans="1:10" s="2" customFormat="1" ht="15" customHeight="1" x14ac:dyDescent="0.25">
      <c r="A34" s="58" t="s">
        <v>46</v>
      </c>
      <c r="B34" s="59" t="s">
        <v>47</v>
      </c>
      <c r="C34" s="66">
        <v>1108</v>
      </c>
      <c r="D34" s="66">
        <v>12011</v>
      </c>
      <c r="E34" s="67">
        <v>9.2248800000000006</v>
      </c>
      <c r="F34" s="66">
        <v>1108</v>
      </c>
      <c r="G34" s="66">
        <v>12078</v>
      </c>
      <c r="H34" s="69">
        <v>9.1737000000000002</v>
      </c>
      <c r="I34" s="69">
        <v>-0.55479999999999996</v>
      </c>
      <c r="J34" s="89">
        <v>0</v>
      </c>
    </row>
    <row r="35" spans="1:10" s="2" customFormat="1" ht="15" customHeight="1" x14ac:dyDescent="0.25">
      <c r="A35" s="58" t="s">
        <v>48</v>
      </c>
      <c r="B35" s="59" t="s">
        <v>49</v>
      </c>
      <c r="C35" s="63">
        <v>782</v>
      </c>
      <c r="D35" s="66">
        <v>8280</v>
      </c>
      <c r="E35" s="67">
        <v>9.4444400000000002</v>
      </c>
      <c r="F35" s="63">
        <v>782</v>
      </c>
      <c r="G35" s="66">
        <v>8286</v>
      </c>
      <c r="H35" s="68">
        <v>9.4376099999999994</v>
      </c>
      <c r="I35" s="68">
        <v>-7.2319999999999995E-2</v>
      </c>
      <c r="J35" s="89">
        <v>0</v>
      </c>
    </row>
    <row r="36" spans="1:10" s="2" customFormat="1" ht="15" customHeight="1" x14ac:dyDescent="0.25">
      <c r="A36" s="58" t="s">
        <v>50</v>
      </c>
      <c r="B36" s="59" t="s">
        <v>51</v>
      </c>
      <c r="C36" s="66">
        <v>2393</v>
      </c>
      <c r="D36" s="66">
        <v>32638</v>
      </c>
      <c r="E36" s="67">
        <v>7.3319400000000003</v>
      </c>
      <c r="F36" s="66">
        <v>2389</v>
      </c>
      <c r="G36" s="66">
        <v>32685</v>
      </c>
      <c r="H36" s="68">
        <v>7.3091600000000003</v>
      </c>
      <c r="I36" s="69">
        <v>-0.31069999999999998</v>
      </c>
      <c r="J36" s="89">
        <v>0</v>
      </c>
    </row>
    <row r="37" spans="1:10" s="2" customFormat="1" ht="15" customHeight="1" x14ac:dyDescent="0.25">
      <c r="A37" s="58" t="s">
        <v>52</v>
      </c>
      <c r="B37" s="59" t="s">
        <v>53</v>
      </c>
      <c r="C37" s="63">
        <v>738</v>
      </c>
      <c r="D37" s="66">
        <v>8361</v>
      </c>
      <c r="E37" s="70">
        <v>8.8267000000000007</v>
      </c>
      <c r="F37" s="63">
        <v>738</v>
      </c>
      <c r="G37" s="66">
        <v>8375</v>
      </c>
      <c r="H37" s="68">
        <v>8.8119399999999999</v>
      </c>
      <c r="I37" s="68">
        <v>-0.16722000000000001</v>
      </c>
      <c r="J37" s="89">
        <v>0</v>
      </c>
    </row>
    <row r="38" spans="1:10" s="2" customFormat="1" ht="15" customHeight="1" x14ac:dyDescent="0.25">
      <c r="A38" s="58" t="s">
        <v>54</v>
      </c>
      <c r="B38" s="59" t="s">
        <v>55</v>
      </c>
      <c r="C38" s="63">
        <v>692</v>
      </c>
      <c r="D38" s="66">
        <v>7943</v>
      </c>
      <c r="E38" s="67">
        <v>8.7120700000000006</v>
      </c>
      <c r="F38" s="63">
        <v>692</v>
      </c>
      <c r="G38" s="66">
        <v>7952</v>
      </c>
      <c r="H38" s="68">
        <v>8.7022099999999991</v>
      </c>
      <c r="I38" s="68">
        <v>-0.11318</v>
      </c>
      <c r="J38" s="89">
        <v>0</v>
      </c>
    </row>
    <row r="39" spans="1:10" s="2" customFormat="1" ht="15" customHeight="1" x14ac:dyDescent="0.25">
      <c r="A39" s="58" t="s">
        <v>56</v>
      </c>
      <c r="B39" s="59" t="s">
        <v>57</v>
      </c>
      <c r="C39" s="63">
        <v>908</v>
      </c>
      <c r="D39" s="66">
        <v>7596</v>
      </c>
      <c r="E39" s="67">
        <v>11.953659999999999</v>
      </c>
      <c r="F39" s="63">
        <v>910</v>
      </c>
      <c r="G39" s="66">
        <v>7616</v>
      </c>
      <c r="H39" s="68">
        <v>11.94853</v>
      </c>
      <c r="I39" s="68">
        <v>-4.292E-2</v>
      </c>
      <c r="J39" s="89">
        <v>0</v>
      </c>
    </row>
    <row r="40" spans="1:10" s="2" customFormat="1" ht="15" customHeight="1" x14ac:dyDescent="0.25">
      <c r="A40" s="58" t="s">
        <v>58</v>
      </c>
      <c r="B40" s="59" t="s">
        <v>59</v>
      </c>
      <c r="C40" s="66">
        <v>1330</v>
      </c>
      <c r="D40" s="66">
        <v>13917</v>
      </c>
      <c r="E40" s="67">
        <v>9.5566600000000008</v>
      </c>
      <c r="F40" s="66">
        <v>1331</v>
      </c>
      <c r="G40" s="66">
        <v>13953</v>
      </c>
      <c r="H40" s="68">
        <v>9.5391700000000004</v>
      </c>
      <c r="I40" s="68">
        <v>-0.18301000000000001</v>
      </c>
      <c r="J40" s="89">
        <v>0</v>
      </c>
    </row>
    <row r="41" spans="1:10" s="2" customFormat="1" ht="15" customHeight="1" x14ac:dyDescent="0.25">
      <c r="A41" s="58" t="s">
        <v>60</v>
      </c>
      <c r="B41" s="59" t="s">
        <v>61</v>
      </c>
      <c r="C41" s="63">
        <v>652</v>
      </c>
      <c r="D41" s="66">
        <v>4717</v>
      </c>
      <c r="E41" s="67">
        <v>13.822340000000001</v>
      </c>
      <c r="F41" s="63">
        <v>647</v>
      </c>
      <c r="G41" s="66">
        <v>4717</v>
      </c>
      <c r="H41" s="68">
        <v>13.71635</v>
      </c>
      <c r="I41" s="69">
        <v>-0.76680000000000004</v>
      </c>
      <c r="J41" s="89">
        <v>0</v>
      </c>
    </row>
    <row r="42" spans="1:10" s="2" customFormat="1" ht="15" customHeight="1" x14ac:dyDescent="0.25">
      <c r="A42" s="58" t="s">
        <v>142</v>
      </c>
      <c r="B42" s="59" t="s">
        <v>143</v>
      </c>
      <c r="C42" s="66">
        <v>1975</v>
      </c>
      <c r="D42" s="66">
        <v>23377</v>
      </c>
      <c r="E42" s="67">
        <v>8.4484700000000004</v>
      </c>
      <c r="F42" s="66">
        <v>1974</v>
      </c>
      <c r="G42" s="66">
        <v>23409</v>
      </c>
      <c r="H42" s="68">
        <v>8.4326500000000006</v>
      </c>
      <c r="I42" s="68">
        <v>-0.18725</v>
      </c>
      <c r="J42" s="89">
        <v>0</v>
      </c>
    </row>
    <row r="43" spans="1:10" s="2" customFormat="1" ht="15" customHeight="1" x14ac:dyDescent="0.25">
      <c r="A43" s="58" t="s">
        <v>144</v>
      </c>
      <c r="B43" s="59" t="s">
        <v>145</v>
      </c>
      <c r="C43" s="66">
        <v>1997</v>
      </c>
      <c r="D43" s="66">
        <v>20033</v>
      </c>
      <c r="E43" s="67">
        <v>9.9685500000000005</v>
      </c>
      <c r="F43" s="66">
        <v>1994</v>
      </c>
      <c r="G43" s="66">
        <v>20039</v>
      </c>
      <c r="H43" s="69">
        <v>9.9505999999999997</v>
      </c>
      <c r="I43" s="68">
        <v>-0.18007000000000001</v>
      </c>
      <c r="J43" s="89">
        <v>0</v>
      </c>
    </row>
    <row r="44" spans="1:10" s="2" customFormat="1" ht="15" customHeight="1" x14ac:dyDescent="0.25">
      <c r="A44" s="58" t="s">
        <v>62</v>
      </c>
      <c r="B44" s="59" t="s">
        <v>63</v>
      </c>
      <c r="C44" s="63">
        <v>458</v>
      </c>
      <c r="D44" s="66">
        <v>8010</v>
      </c>
      <c r="E44" s="67">
        <v>5.7178500000000003</v>
      </c>
      <c r="F44" s="63">
        <v>458</v>
      </c>
      <c r="G44" s="66">
        <v>8038</v>
      </c>
      <c r="H44" s="68">
        <v>5.6979300000000004</v>
      </c>
      <c r="I44" s="68">
        <v>-0.34838000000000002</v>
      </c>
      <c r="J44" s="89">
        <v>2</v>
      </c>
    </row>
    <row r="45" spans="1:10" s="2" customFormat="1" ht="15" customHeight="1" x14ac:dyDescent="0.25">
      <c r="A45" s="58" t="s">
        <v>64</v>
      </c>
      <c r="B45" s="59" t="s">
        <v>65</v>
      </c>
      <c r="C45" s="63">
        <v>669</v>
      </c>
      <c r="D45" s="66">
        <v>7829</v>
      </c>
      <c r="E45" s="67">
        <v>8.5451499999999996</v>
      </c>
      <c r="F45" s="63">
        <v>669</v>
      </c>
      <c r="G45" s="66">
        <v>7834</v>
      </c>
      <c r="H45" s="69">
        <v>8.5396999999999998</v>
      </c>
      <c r="I45" s="68">
        <v>-6.3780000000000003E-2</v>
      </c>
      <c r="J45" s="89">
        <v>0</v>
      </c>
    </row>
    <row r="46" spans="1:10" s="2" customFormat="1" ht="15" customHeight="1" x14ac:dyDescent="0.25">
      <c r="A46" s="58" t="s">
        <v>66</v>
      </c>
      <c r="B46" s="59" t="s">
        <v>67</v>
      </c>
      <c r="C46" s="63">
        <v>499</v>
      </c>
      <c r="D46" s="66">
        <v>5480</v>
      </c>
      <c r="E46" s="67">
        <v>9.1058400000000006</v>
      </c>
      <c r="F46" s="63">
        <v>499</v>
      </c>
      <c r="G46" s="66">
        <v>5494</v>
      </c>
      <c r="H46" s="68">
        <v>9.0826399999999996</v>
      </c>
      <c r="I46" s="68">
        <v>-0.25478000000000001</v>
      </c>
      <c r="J46" s="89">
        <v>0</v>
      </c>
    </row>
    <row r="47" spans="1:10" s="2" customFormat="1" ht="15" customHeight="1" x14ac:dyDescent="0.25">
      <c r="A47" s="58" t="s">
        <v>68</v>
      </c>
      <c r="B47" s="59" t="s">
        <v>69</v>
      </c>
      <c r="C47" s="63">
        <v>488</v>
      </c>
      <c r="D47" s="66">
        <v>6633</v>
      </c>
      <c r="E47" s="67">
        <v>7.3571499999999999</v>
      </c>
      <c r="F47" s="63">
        <v>488</v>
      </c>
      <c r="G47" s="66">
        <v>6659</v>
      </c>
      <c r="H47" s="68">
        <v>7.32843</v>
      </c>
      <c r="I47" s="68">
        <v>-0.39036999999999999</v>
      </c>
      <c r="J47" s="89">
        <v>0</v>
      </c>
    </row>
    <row r="48" spans="1:10" s="2" customFormat="1" ht="15" customHeight="1" x14ac:dyDescent="0.25">
      <c r="A48" s="58" t="s">
        <v>148</v>
      </c>
      <c r="B48" s="59" t="s">
        <v>149</v>
      </c>
      <c r="C48" s="63">
        <v>11</v>
      </c>
      <c r="D48" s="63">
        <v>958</v>
      </c>
      <c r="E48" s="67">
        <v>1.1482300000000001</v>
      </c>
      <c r="F48" s="63">
        <v>11</v>
      </c>
      <c r="G48" s="66">
        <v>1047</v>
      </c>
      <c r="H48" s="68">
        <v>1.0506200000000001</v>
      </c>
      <c r="I48" s="68">
        <v>-8.5009099999999993</v>
      </c>
      <c r="J48" s="89">
        <v>2</v>
      </c>
    </row>
    <row r="49" spans="1:10" s="2" customFormat="1" ht="15" customHeight="1" x14ac:dyDescent="0.25">
      <c r="A49" s="58" t="s">
        <v>70</v>
      </c>
      <c r="B49" s="59" t="s">
        <v>71</v>
      </c>
      <c r="C49" s="66">
        <v>1259</v>
      </c>
      <c r="D49" s="66">
        <v>22193</v>
      </c>
      <c r="E49" s="67">
        <v>5.6729599999999998</v>
      </c>
      <c r="F49" s="66">
        <v>1259</v>
      </c>
      <c r="G49" s="66">
        <v>22202</v>
      </c>
      <c r="H49" s="68">
        <v>5.6706599999999998</v>
      </c>
      <c r="I49" s="68">
        <v>-4.054E-2</v>
      </c>
      <c r="J49" s="89">
        <v>2</v>
      </c>
    </row>
    <row r="50" spans="1:10" s="2" customFormat="1" ht="15" customHeight="1" x14ac:dyDescent="0.25">
      <c r="A50" s="58" t="s">
        <v>72</v>
      </c>
      <c r="B50" s="59" t="s">
        <v>73</v>
      </c>
      <c r="C50" s="63">
        <v>50</v>
      </c>
      <c r="D50" s="63">
        <v>788</v>
      </c>
      <c r="E50" s="67">
        <v>6.34518</v>
      </c>
      <c r="F50" s="63">
        <v>50</v>
      </c>
      <c r="G50" s="63">
        <v>787</v>
      </c>
      <c r="H50" s="68">
        <v>6.3532400000000004</v>
      </c>
      <c r="I50" s="68">
        <v>0.12703</v>
      </c>
      <c r="J50" s="89">
        <v>1</v>
      </c>
    </row>
    <row r="51" spans="1:10" s="2" customFormat="1" ht="15" customHeight="1" x14ac:dyDescent="0.25">
      <c r="A51" s="58" t="s">
        <v>74</v>
      </c>
      <c r="B51" s="59" t="s">
        <v>75</v>
      </c>
      <c r="C51" s="63">
        <v>43</v>
      </c>
      <c r="D51" s="63">
        <v>286</v>
      </c>
      <c r="E51" s="67">
        <v>15.03497</v>
      </c>
      <c r="F51" s="63">
        <v>43</v>
      </c>
      <c r="G51" s="63">
        <v>286</v>
      </c>
      <c r="H51" s="68">
        <v>15.03497</v>
      </c>
      <c r="I51" s="60">
        <v>0</v>
      </c>
      <c r="J51" s="89">
        <v>0</v>
      </c>
    </row>
    <row r="52" spans="1:10" s="2" customFormat="1" ht="15" customHeight="1" x14ac:dyDescent="0.25">
      <c r="A52" s="58" t="s">
        <v>76</v>
      </c>
      <c r="B52" s="59" t="s">
        <v>77</v>
      </c>
      <c r="C52" s="63">
        <v>70</v>
      </c>
      <c r="D52" s="66">
        <v>1974</v>
      </c>
      <c r="E52" s="70">
        <v>3.5461</v>
      </c>
      <c r="F52" s="63">
        <v>69</v>
      </c>
      <c r="G52" s="66">
        <v>1973</v>
      </c>
      <c r="H52" s="68">
        <v>3.4972099999999999</v>
      </c>
      <c r="I52" s="69">
        <v>-1.3787</v>
      </c>
      <c r="J52" s="89">
        <v>2</v>
      </c>
    </row>
    <row r="53" spans="1:10" s="2" customFormat="1" ht="15" customHeight="1" x14ac:dyDescent="0.25">
      <c r="A53" s="58" t="s">
        <v>150</v>
      </c>
      <c r="B53" s="59" t="s">
        <v>151</v>
      </c>
      <c r="C53" s="63">
        <v>465</v>
      </c>
      <c r="D53" s="66">
        <v>9759</v>
      </c>
      <c r="E53" s="67">
        <v>4.7648299999999999</v>
      </c>
      <c r="F53" s="63">
        <v>465</v>
      </c>
      <c r="G53" s="66">
        <v>9797</v>
      </c>
      <c r="H53" s="68">
        <v>4.7463499999999996</v>
      </c>
      <c r="I53" s="68">
        <v>-0.38784000000000002</v>
      </c>
      <c r="J53" s="89">
        <v>2</v>
      </c>
    </row>
    <row r="54" spans="1:10" s="2" customFormat="1" ht="15" customHeight="1" x14ac:dyDescent="0.25">
      <c r="A54" s="58" t="s">
        <v>154</v>
      </c>
      <c r="B54" s="59" t="s">
        <v>155</v>
      </c>
      <c r="C54" s="63">
        <v>536</v>
      </c>
      <c r="D54" s="66">
        <v>16434</v>
      </c>
      <c r="E54" s="67">
        <v>3.26153</v>
      </c>
      <c r="F54" s="63">
        <v>536</v>
      </c>
      <c r="G54" s="66">
        <v>16468</v>
      </c>
      <c r="H54" s="69">
        <v>3.2547999999999999</v>
      </c>
      <c r="I54" s="68">
        <v>-0.20634</v>
      </c>
      <c r="J54" s="89">
        <v>2</v>
      </c>
    </row>
    <row r="55" spans="1:10" ht="15" customHeight="1" x14ac:dyDescent="0.2">
      <c r="A55" s="90"/>
      <c r="B55" s="90" t="s">
        <v>316</v>
      </c>
      <c r="C55" s="91">
        <v>47481</v>
      </c>
      <c r="D55" s="91">
        <v>654319</v>
      </c>
      <c r="E55" s="95">
        <v>7.2565499999999998</v>
      </c>
      <c r="F55" s="91">
        <v>47463</v>
      </c>
      <c r="G55" s="91">
        <v>655364</v>
      </c>
      <c r="H55" s="95">
        <v>7.2422300000000002</v>
      </c>
      <c r="I55" s="97"/>
      <c r="J55" s="93"/>
    </row>
  </sheetData>
  <mergeCells count="14">
    <mergeCell ref="J11:J12"/>
    <mergeCell ref="A11:A12"/>
    <mergeCell ref="B11:B12"/>
    <mergeCell ref="C11:E11"/>
    <mergeCell ref="F11:H11"/>
    <mergeCell ref="I11:I12"/>
    <mergeCell ref="H1:J1"/>
    <mergeCell ref="F3:J3"/>
    <mergeCell ref="A5:J5"/>
    <mergeCell ref="A6:J6"/>
    <mergeCell ref="A8:C9"/>
    <mergeCell ref="D8:G9"/>
    <mergeCell ref="H8:J8"/>
    <mergeCell ref="H9:J9"/>
  </mergeCells>
  <pageMargins left="0.39370078740157483" right="0.39370078740157483" top="0.39370078740157483" bottom="0.39370078740157483" header="0" footer="0"/>
  <pageSetup paperSize="9" scale="85" pageOrder="overThenDown" orientation="portrait" r:id="rId1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J57"/>
  <sheetViews>
    <sheetView view="pageBreakPreview" zoomScale="130" zoomScaleNormal="100" zoomScaleSheetLayoutView="130" workbookViewId="0"/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2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0" width="9" style="3" customWidth="1"/>
  </cols>
  <sheetData>
    <row r="1" spans="1:10" s="3" customFormat="1" ht="36.950000000000003" customHeight="1" x14ac:dyDescent="0.25">
      <c r="H1" s="167" t="s">
        <v>537</v>
      </c>
      <c r="I1" s="167"/>
      <c r="J1" s="167"/>
    </row>
    <row r="2" spans="1:10" s="2" customFormat="1" ht="15" customHeight="1" x14ac:dyDescent="0.25">
      <c r="I2" s="15" t="s">
        <v>1</v>
      </c>
    </row>
    <row r="3" spans="1:10" ht="15.95" customHeight="1" x14ac:dyDescent="0.25">
      <c r="A3" s="54" t="s">
        <v>194</v>
      </c>
      <c r="F3" s="206" t="s">
        <v>338</v>
      </c>
      <c r="G3" s="206"/>
      <c r="H3" s="206"/>
      <c r="I3" s="206"/>
      <c r="J3" s="206"/>
    </row>
    <row r="4" spans="1:10" s="20" customFormat="1" ht="15.95" customHeight="1" x14ac:dyDescent="0.25">
      <c r="A4" s="55" t="s">
        <v>488</v>
      </c>
    </row>
    <row r="5" spans="1:10" s="20" customFormat="1" ht="78" customHeight="1" x14ac:dyDescent="0.2">
      <c r="A5" s="177" t="s">
        <v>538</v>
      </c>
      <c r="B5" s="177"/>
      <c r="C5" s="177"/>
      <c r="D5" s="177"/>
      <c r="E5" s="177"/>
      <c r="F5" s="177"/>
      <c r="G5" s="177"/>
      <c r="H5" s="177"/>
      <c r="I5" s="177"/>
      <c r="J5" s="177"/>
    </row>
    <row r="6" spans="1:10" s="16" customFormat="1" ht="15" customHeight="1" x14ac:dyDescent="0.25">
      <c r="A6" s="169" t="s">
        <v>3</v>
      </c>
      <c r="B6" s="169"/>
      <c r="C6" s="169"/>
      <c r="D6" s="169"/>
      <c r="E6" s="169"/>
      <c r="F6" s="169"/>
      <c r="G6" s="169"/>
      <c r="H6" s="169"/>
      <c r="I6" s="169"/>
      <c r="J6" s="169"/>
    </row>
    <row r="7" spans="1:10" s="20" customFormat="1" ht="18.95" customHeight="1" x14ac:dyDescent="0.2"/>
    <row r="8" spans="1:10" s="20" customFormat="1" ht="15" customHeight="1" x14ac:dyDescent="0.25">
      <c r="A8" s="192" t="s">
        <v>539</v>
      </c>
      <c r="B8" s="192"/>
      <c r="C8" s="192"/>
      <c r="D8" s="192" t="s">
        <v>540</v>
      </c>
      <c r="E8" s="192"/>
      <c r="F8" s="192"/>
      <c r="G8" s="192"/>
      <c r="H8" s="207" t="s">
        <v>310</v>
      </c>
      <c r="I8" s="207"/>
      <c r="J8" s="207"/>
    </row>
    <row r="9" spans="1:10" s="20" customFormat="1" ht="50.1" customHeight="1" x14ac:dyDescent="0.2">
      <c r="A9" s="193"/>
      <c r="B9" s="193"/>
      <c r="C9" s="193"/>
      <c r="D9" s="193"/>
      <c r="E9" s="193"/>
      <c r="F9" s="193"/>
      <c r="G9" s="193"/>
      <c r="H9" s="208" t="s">
        <v>499</v>
      </c>
      <c r="I9" s="208"/>
      <c r="J9" s="208"/>
    </row>
    <row r="10" spans="1:10" s="20" customFormat="1" ht="15" customHeight="1" x14ac:dyDescent="0.2"/>
    <row r="11" spans="1:10" s="56" customFormat="1" ht="15" customHeight="1" x14ac:dyDescent="0.2">
      <c r="A11" s="173" t="s">
        <v>4</v>
      </c>
      <c r="B11" s="173" t="s">
        <v>5</v>
      </c>
      <c r="C11" s="211" t="s">
        <v>256</v>
      </c>
      <c r="D11" s="211"/>
      <c r="E11" s="211"/>
      <c r="F11" s="211" t="s">
        <v>257</v>
      </c>
      <c r="G11" s="211"/>
      <c r="H11" s="211"/>
      <c r="I11" s="212" t="s">
        <v>412</v>
      </c>
      <c r="J11" s="209" t="s">
        <v>315</v>
      </c>
    </row>
    <row r="12" spans="1:10" s="2" customFormat="1" ht="206.1" customHeight="1" x14ac:dyDescent="0.25">
      <c r="A12" s="174"/>
      <c r="B12" s="174"/>
      <c r="C12" s="57" t="s">
        <v>541</v>
      </c>
      <c r="D12" s="57" t="s">
        <v>542</v>
      </c>
      <c r="E12" s="57" t="s">
        <v>543</v>
      </c>
      <c r="F12" s="57" t="s">
        <v>541</v>
      </c>
      <c r="G12" s="57" t="s">
        <v>542</v>
      </c>
      <c r="H12" s="57" t="s">
        <v>543</v>
      </c>
      <c r="I12" s="213"/>
      <c r="J12" s="210"/>
    </row>
    <row r="13" spans="1:10" s="2" customFormat="1" ht="15" customHeight="1" x14ac:dyDescent="0.25">
      <c r="A13" s="58" t="s">
        <v>128</v>
      </c>
      <c r="B13" s="59" t="s">
        <v>129</v>
      </c>
      <c r="C13" s="63">
        <v>979</v>
      </c>
      <c r="D13" s="66">
        <v>1439</v>
      </c>
      <c r="E13" s="67">
        <v>68.033360000000002</v>
      </c>
      <c r="F13" s="63">
        <v>470</v>
      </c>
      <c r="G13" s="63">
        <v>654</v>
      </c>
      <c r="H13" s="68">
        <v>71.865440000000007</v>
      </c>
      <c r="I13" s="68">
        <v>5.6326499999999999</v>
      </c>
      <c r="J13" s="89">
        <v>1</v>
      </c>
    </row>
    <row r="14" spans="1:10" s="2" customFormat="1" ht="15" customHeight="1" x14ac:dyDescent="0.25">
      <c r="A14" s="58" t="s">
        <v>126</v>
      </c>
      <c r="B14" s="59" t="s">
        <v>127</v>
      </c>
      <c r="C14" s="63">
        <v>22</v>
      </c>
      <c r="D14" s="63">
        <v>55</v>
      </c>
      <c r="E14" s="98">
        <v>40</v>
      </c>
      <c r="F14" s="63">
        <v>15</v>
      </c>
      <c r="G14" s="63">
        <v>35</v>
      </c>
      <c r="H14" s="68">
        <v>42.857140000000001</v>
      </c>
      <c r="I14" s="68">
        <v>7.1428500000000001</v>
      </c>
      <c r="J14" s="89">
        <v>1</v>
      </c>
    </row>
    <row r="15" spans="1:10" s="2" customFormat="1" ht="15" customHeight="1" x14ac:dyDescent="0.25">
      <c r="A15" s="58" t="s">
        <v>12</v>
      </c>
      <c r="B15" s="59" t="s">
        <v>13</v>
      </c>
      <c r="C15" s="63">
        <v>4</v>
      </c>
      <c r="D15" s="63">
        <v>6</v>
      </c>
      <c r="E15" s="67">
        <v>66.666669999999996</v>
      </c>
      <c r="F15" s="63">
        <v>6</v>
      </c>
      <c r="G15" s="63">
        <v>8</v>
      </c>
      <c r="H15" s="63">
        <v>75</v>
      </c>
      <c r="I15" s="68">
        <v>12.49999</v>
      </c>
      <c r="J15" s="89">
        <v>1</v>
      </c>
    </row>
    <row r="16" spans="1:10" s="2" customFormat="1" ht="15" customHeight="1" x14ac:dyDescent="0.25">
      <c r="A16" s="58" t="s">
        <v>134</v>
      </c>
      <c r="B16" s="59" t="s">
        <v>135</v>
      </c>
      <c r="C16" s="63">
        <v>956</v>
      </c>
      <c r="D16" s="66">
        <v>1724</v>
      </c>
      <c r="E16" s="67">
        <v>55.452440000000003</v>
      </c>
      <c r="F16" s="63">
        <v>866</v>
      </c>
      <c r="G16" s="66">
        <v>1449</v>
      </c>
      <c r="H16" s="68">
        <v>59.765360000000001</v>
      </c>
      <c r="I16" s="68">
        <v>7.7776899999999998</v>
      </c>
      <c r="J16" s="89">
        <v>1</v>
      </c>
    </row>
    <row r="17" spans="1:10" s="2" customFormat="1" ht="15" customHeight="1" x14ac:dyDescent="0.25">
      <c r="A17" s="58" t="s">
        <v>136</v>
      </c>
      <c r="B17" s="59" t="s">
        <v>137</v>
      </c>
      <c r="C17" s="63">
        <v>825</v>
      </c>
      <c r="D17" s="66">
        <v>1784</v>
      </c>
      <c r="E17" s="67">
        <v>46.244390000000003</v>
      </c>
      <c r="F17" s="63">
        <v>671</v>
      </c>
      <c r="G17" s="66">
        <v>1467</v>
      </c>
      <c r="H17" s="69">
        <v>45.739600000000003</v>
      </c>
      <c r="I17" s="68">
        <v>-1.0915699999999999</v>
      </c>
      <c r="J17" s="89">
        <v>0</v>
      </c>
    </row>
    <row r="18" spans="1:10" s="2" customFormat="1" ht="15" customHeight="1" x14ac:dyDescent="0.25">
      <c r="A18" s="58" t="s">
        <v>152</v>
      </c>
      <c r="B18" s="59" t="s">
        <v>153</v>
      </c>
      <c r="C18" s="63">
        <v>666</v>
      </c>
      <c r="D18" s="66">
        <v>1674</v>
      </c>
      <c r="E18" s="67">
        <v>39.784950000000002</v>
      </c>
      <c r="F18" s="63">
        <v>728</v>
      </c>
      <c r="G18" s="66">
        <v>1228</v>
      </c>
      <c r="H18" s="68">
        <v>59.283389999999997</v>
      </c>
      <c r="I18" s="68">
        <v>49.009590000000003</v>
      </c>
      <c r="J18" s="89">
        <v>1</v>
      </c>
    </row>
    <row r="19" spans="1:10" s="2" customFormat="1" ht="15" customHeight="1" x14ac:dyDescent="0.25">
      <c r="A19" s="58" t="s">
        <v>118</v>
      </c>
      <c r="B19" s="59" t="s">
        <v>119</v>
      </c>
      <c r="C19" s="63">
        <v>827</v>
      </c>
      <c r="D19" s="66">
        <v>1075</v>
      </c>
      <c r="E19" s="67">
        <v>76.930229999999995</v>
      </c>
      <c r="F19" s="63">
        <v>488</v>
      </c>
      <c r="G19" s="63">
        <v>685</v>
      </c>
      <c r="H19" s="68">
        <v>71.240880000000004</v>
      </c>
      <c r="I19" s="68">
        <v>-7.3954700000000004</v>
      </c>
      <c r="J19" s="89">
        <v>1</v>
      </c>
    </row>
    <row r="20" spans="1:10" s="2" customFormat="1" ht="15" customHeight="1" x14ac:dyDescent="0.25">
      <c r="A20" s="58" t="s">
        <v>26</v>
      </c>
      <c r="B20" s="59" t="s">
        <v>27</v>
      </c>
      <c r="C20" s="63">
        <v>42</v>
      </c>
      <c r="D20" s="63">
        <v>142</v>
      </c>
      <c r="E20" s="67">
        <v>29.577459999999999</v>
      </c>
      <c r="F20" s="63">
        <v>78</v>
      </c>
      <c r="G20" s="63">
        <v>130</v>
      </c>
      <c r="H20" s="63">
        <v>60</v>
      </c>
      <c r="I20" s="68">
        <v>102.85718</v>
      </c>
      <c r="J20" s="89">
        <v>1</v>
      </c>
    </row>
    <row r="21" spans="1:10" s="2" customFormat="1" ht="15" customHeight="1" x14ac:dyDescent="0.25">
      <c r="A21" s="58" t="s">
        <v>122</v>
      </c>
      <c r="B21" s="59" t="s">
        <v>123</v>
      </c>
      <c r="C21" s="63">
        <v>430</v>
      </c>
      <c r="D21" s="63">
        <v>693</v>
      </c>
      <c r="E21" s="67">
        <v>62.049059999999997</v>
      </c>
      <c r="F21" s="63">
        <v>475</v>
      </c>
      <c r="G21" s="63">
        <v>633</v>
      </c>
      <c r="H21" s="68">
        <v>75.039490000000001</v>
      </c>
      <c r="I21" s="68">
        <v>20.935739999999999</v>
      </c>
      <c r="J21" s="89">
        <v>1</v>
      </c>
    </row>
    <row r="22" spans="1:10" s="2" customFormat="1" ht="15" customHeight="1" x14ac:dyDescent="0.25">
      <c r="A22" s="58" t="s">
        <v>146</v>
      </c>
      <c r="B22" s="59" t="s">
        <v>147</v>
      </c>
      <c r="C22" s="63">
        <v>299</v>
      </c>
      <c r="D22" s="63">
        <v>635</v>
      </c>
      <c r="E22" s="67">
        <v>47.08661</v>
      </c>
      <c r="F22" s="63">
        <v>313</v>
      </c>
      <c r="G22" s="63">
        <v>431</v>
      </c>
      <c r="H22" s="68">
        <v>72.621809999999996</v>
      </c>
      <c r="I22" s="68">
        <v>54.23028</v>
      </c>
      <c r="J22" s="89">
        <v>1</v>
      </c>
    </row>
    <row r="23" spans="1:10" s="2" customFormat="1" ht="15" customHeight="1" x14ac:dyDescent="0.25">
      <c r="A23" s="58" t="s">
        <v>138</v>
      </c>
      <c r="B23" s="59" t="s">
        <v>139</v>
      </c>
      <c r="C23" s="63">
        <v>168</v>
      </c>
      <c r="D23" s="63">
        <v>328</v>
      </c>
      <c r="E23" s="67">
        <v>51.21951</v>
      </c>
      <c r="F23" s="63">
        <v>135</v>
      </c>
      <c r="G23" s="63">
        <v>215</v>
      </c>
      <c r="H23" s="69">
        <v>62.790700000000001</v>
      </c>
      <c r="I23" s="68">
        <v>22.591370000000001</v>
      </c>
      <c r="J23" s="89">
        <v>1</v>
      </c>
    </row>
    <row r="24" spans="1:10" s="2" customFormat="1" ht="15" customHeight="1" x14ac:dyDescent="0.25">
      <c r="A24" s="58" t="s">
        <v>30</v>
      </c>
      <c r="B24" s="59" t="s">
        <v>31</v>
      </c>
      <c r="C24" s="63">
        <v>25</v>
      </c>
      <c r="D24" s="63">
        <v>59</v>
      </c>
      <c r="E24" s="67">
        <v>42.372880000000002</v>
      </c>
      <c r="F24" s="63">
        <v>27</v>
      </c>
      <c r="G24" s="63">
        <v>65</v>
      </c>
      <c r="H24" s="68">
        <v>41.538460000000001</v>
      </c>
      <c r="I24" s="68">
        <v>-1.96923</v>
      </c>
      <c r="J24" s="89">
        <v>0</v>
      </c>
    </row>
    <row r="25" spans="1:10" s="2" customFormat="1" ht="15" customHeight="1" x14ac:dyDescent="0.25">
      <c r="A25" s="58" t="s">
        <v>32</v>
      </c>
      <c r="B25" s="59" t="s">
        <v>33</v>
      </c>
      <c r="C25" s="63">
        <v>111</v>
      </c>
      <c r="D25" s="63">
        <v>185</v>
      </c>
      <c r="E25" s="98">
        <v>60</v>
      </c>
      <c r="F25" s="63">
        <v>128</v>
      </c>
      <c r="G25" s="63">
        <v>163</v>
      </c>
      <c r="H25" s="68">
        <v>78.527609999999996</v>
      </c>
      <c r="I25" s="68">
        <v>30.879349999999999</v>
      </c>
      <c r="J25" s="89">
        <v>1</v>
      </c>
    </row>
    <row r="26" spans="1:10" s="2" customFormat="1" ht="15" customHeight="1" x14ac:dyDescent="0.25">
      <c r="A26" s="58" t="s">
        <v>34</v>
      </c>
      <c r="B26" s="59" t="s">
        <v>35</v>
      </c>
      <c r="C26" s="63">
        <v>20</v>
      </c>
      <c r="D26" s="63">
        <v>84</v>
      </c>
      <c r="E26" s="67">
        <v>23.809519999999999</v>
      </c>
      <c r="F26" s="63">
        <v>28</v>
      </c>
      <c r="G26" s="63">
        <v>56</v>
      </c>
      <c r="H26" s="63">
        <v>50</v>
      </c>
      <c r="I26" s="68">
        <v>110.00003</v>
      </c>
      <c r="J26" s="89">
        <v>1</v>
      </c>
    </row>
    <row r="27" spans="1:10" s="2" customFormat="1" ht="15" customHeight="1" x14ac:dyDescent="0.25">
      <c r="A27" s="58" t="s">
        <v>140</v>
      </c>
      <c r="B27" s="59" t="s">
        <v>141</v>
      </c>
      <c r="C27" s="63">
        <v>168</v>
      </c>
      <c r="D27" s="63">
        <v>361</v>
      </c>
      <c r="E27" s="70">
        <v>46.537399999999998</v>
      </c>
      <c r="F27" s="63">
        <v>183</v>
      </c>
      <c r="G27" s="63">
        <v>286</v>
      </c>
      <c r="H27" s="68">
        <v>63.98601</v>
      </c>
      <c r="I27" s="68">
        <v>37.493740000000003</v>
      </c>
      <c r="J27" s="89">
        <v>1</v>
      </c>
    </row>
    <row r="28" spans="1:10" s="2" customFormat="1" ht="15" customHeight="1" x14ac:dyDescent="0.25">
      <c r="A28" s="58" t="s">
        <v>36</v>
      </c>
      <c r="B28" s="59" t="s">
        <v>37</v>
      </c>
      <c r="C28" s="66">
        <v>1657</v>
      </c>
      <c r="D28" s="66">
        <v>1960</v>
      </c>
      <c r="E28" s="67">
        <v>84.540819999999997</v>
      </c>
      <c r="F28" s="63">
        <v>999</v>
      </c>
      <c r="G28" s="66">
        <v>1288</v>
      </c>
      <c r="H28" s="68">
        <v>77.562110000000004</v>
      </c>
      <c r="I28" s="68">
        <v>-8.2548399999999997</v>
      </c>
      <c r="J28" s="89">
        <v>1</v>
      </c>
    </row>
    <row r="29" spans="1:10" s="2" customFormat="1" ht="15" customHeight="1" x14ac:dyDescent="0.25">
      <c r="A29" s="58" t="s">
        <v>38</v>
      </c>
      <c r="B29" s="59" t="s">
        <v>39</v>
      </c>
      <c r="C29" s="63">
        <v>27</v>
      </c>
      <c r="D29" s="63">
        <v>53</v>
      </c>
      <c r="E29" s="70">
        <v>50.943399999999997</v>
      </c>
      <c r="F29" s="63">
        <v>29</v>
      </c>
      <c r="G29" s="63">
        <v>49</v>
      </c>
      <c r="H29" s="68">
        <v>59.183669999999999</v>
      </c>
      <c r="I29" s="68">
        <v>16.175339999999998</v>
      </c>
      <c r="J29" s="89">
        <v>1</v>
      </c>
    </row>
    <row r="30" spans="1:10" s="2" customFormat="1" ht="15" customHeight="1" x14ac:dyDescent="0.25">
      <c r="A30" s="58" t="s">
        <v>40</v>
      </c>
      <c r="B30" s="59" t="s">
        <v>41</v>
      </c>
      <c r="C30" s="63">
        <v>122</v>
      </c>
      <c r="D30" s="63">
        <v>219</v>
      </c>
      <c r="E30" s="67">
        <v>55.70776</v>
      </c>
      <c r="F30" s="63">
        <v>67</v>
      </c>
      <c r="G30" s="63">
        <v>121</v>
      </c>
      <c r="H30" s="69">
        <v>55.371899999999997</v>
      </c>
      <c r="I30" s="69">
        <v>-0.60289999999999999</v>
      </c>
      <c r="J30" s="89">
        <v>0</v>
      </c>
    </row>
    <row r="31" spans="1:10" s="2" customFormat="1" ht="15" customHeight="1" x14ac:dyDescent="0.25">
      <c r="A31" s="58" t="s">
        <v>156</v>
      </c>
      <c r="B31" s="59" t="s">
        <v>157</v>
      </c>
      <c r="C31" s="63">
        <v>531</v>
      </c>
      <c r="D31" s="63">
        <v>931</v>
      </c>
      <c r="E31" s="67">
        <v>57.035449999999997</v>
      </c>
      <c r="F31" s="63">
        <v>615</v>
      </c>
      <c r="G31" s="63">
        <v>862</v>
      </c>
      <c r="H31" s="68">
        <v>71.345709999999997</v>
      </c>
      <c r="I31" s="68">
        <v>25.090119999999999</v>
      </c>
      <c r="J31" s="89">
        <v>1</v>
      </c>
    </row>
    <row r="32" spans="1:10" s="2" customFormat="1" ht="15" customHeight="1" x14ac:dyDescent="0.25">
      <c r="A32" s="58" t="s">
        <v>42</v>
      </c>
      <c r="B32" s="59" t="s">
        <v>43</v>
      </c>
      <c r="C32" s="63">
        <v>182</v>
      </c>
      <c r="D32" s="63">
        <v>295</v>
      </c>
      <c r="E32" s="67">
        <v>61.694920000000003</v>
      </c>
      <c r="F32" s="63">
        <v>160</v>
      </c>
      <c r="G32" s="63">
        <v>247</v>
      </c>
      <c r="H32" s="68">
        <v>64.777330000000006</v>
      </c>
      <c r="I32" s="68">
        <v>4.9962099999999996</v>
      </c>
      <c r="J32" s="89">
        <v>1</v>
      </c>
    </row>
    <row r="33" spans="1:10" s="2" customFormat="1" ht="15" customHeight="1" x14ac:dyDescent="0.25">
      <c r="A33" s="58" t="s">
        <v>44</v>
      </c>
      <c r="B33" s="59" t="s">
        <v>45</v>
      </c>
      <c r="C33" s="63">
        <v>39</v>
      </c>
      <c r="D33" s="63">
        <v>102</v>
      </c>
      <c r="E33" s="67">
        <v>38.235289999999999</v>
      </c>
      <c r="F33" s="63">
        <v>62</v>
      </c>
      <c r="G33" s="63">
        <v>106</v>
      </c>
      <c r="H33" s="68">
        <v>58.490569999999998</v>
      </c>
      <c r="I33" s="68">
        <v>52.975349999999999</v>
      </c>
      <c r="J33" s="89">
        <v>1</v>
      </c>
    </row>
    <row r="34" spans="1:10" s="2" customFormat="1" ht="15" customHeight="1" x14ac:dyDescent="0.25">
      <c r="A34" s="58" t="s">
        <v>46</v>
      </c>
      <c r="B34" s="59" t="s">
        <v>47</v>
      </c>
      <c r="C34" s="63">
        <v>287</v>
      </c>
      <c r="D34" s="63">
        <v>522</v>
      </c>
      <c r="E34" s="67">
        <v>54.980840000000001</v>
      </c>
      <c r="F34" s="63">
        <v>233</v>
      </c>
      <c r="G34" s="63">
        <v>437</v>
      </c>
      <c r="H34" s="68">
        <v>53.318080000000002</v>
      </c>
      <c r="I34" s="68">
        <v>-3.0242499999999999</v>
      </c>
      <c r="J34" s="89">
        <v>0</v>
      </c>
    </row>
    <row r="35" spans="1:10" s="2" customFormat="1" ht="15" customHeight="1" x14ac:dyDescent="0.25">
      <c r="A35" s="58" t="s">
        <v>48</v>
      </c>
      <c r="B35" s="59" t="s">
        <v>49</v>
      </c>
      <c r="C35" s="63">
        <v>65</v>
      </c>
      <c r="D35" s="63">
        <v>149</v>
      </c>
      <c r="E35" s="67">
        <v>43.624160000000003</v>
      </c>
      <c r="F35" s="63">
        <v>88</v>
      </c>
      <c r="G35" s="63">
        <v>154</v>
      </c>
      <c r="H35" s="68">
        <v>57.142859999999999</v>
      </c>
      <c r="I35" s="68">
        <v>30.98902</v>
      </c>
      <c r="J35" s="89">
        <v>1</v>
      </c>
    </row>
    <row r="36" spans="1:10" s="2" customFormat="1" ht="15" customHeight="1" x14ac:dyDescent="0.25">
      <c r="A36" s="58" t="s">
        <v>50</v>
      </c>
      <c r="B36" s="59" t="s">
        <v>51</v>
      </c>
      <c r="C36" s="63">
        <v>598</v>
      </c>
      <c r="D36" s="66">
        <v>1065</v>
      </c>
      <c r="E36" s="67">
        <v>56.150230000000001</v>
      </c>
      <c r="F36" s="63">
        <v>673</v>
      </c>
      <c r="G36" s="63">
        <v>941</v>
      </c>
      <c r="H36" s="68">
        <v>71.519660000000002</v>
      </c>
      <c r="I36" s="68">
        <v>27.371980000000001</v>
      </c>
      <c r="J36" s="89">
        <v>1</v>
      </c>
    </row>
    <row r="37" spans="1:10" s="2" customFormat="1" ht="15" customHeight="1" x14ac:dyDescent="0.25">
      <c r="A37" s="58" t="s">
        <v>52</v>
      </c>
      <c r="B37" s="59" t="s">
        <v>53</v>
      </c>
      <c r="C37" s="63">
        <v>98</v>
      </c>
      <c r="D37" s="63">
        <v>155</v>
      </c>
      <c r="E37" s="67">
        <v>63.225810000000003</v>
      </c>
      <c r="F37" s="63">
        <v>103</v>
      </c>
      <c r="G37" s="63">
        <v>125</v>
      </c>
      <c r="H37" s="72">
        <v>82.4</v>
      </c>
      <c r="I37" s="68">
        <v>30.326519999999999</v>
      </c>
      <c r="J37" s="89">
        <v>1</v>
      </c>
    </row>
    <row r="38" spans="1:10" s="2" customFormat="1" ht="15" customHeight="1" x14ac:dyDescent="0.25">
      <c r="A38" s="58" t="s">
        <v>54</v>
      </c>
      <c r="B38" s="59" t="s">
        <v>55</v>
      </c>
      <c r="C38" s="63">
        <v>113</v>
      </c>
      <c r="D38" s="63">
        <v>186</v>
      </c>
      <c r="E38" s="67">
        <v>60.752690000000001</v>
      </c>
      <c r="F38" s="63">
        <v>112</v>
      </c>
      <c r="G38" s="63">
        <v>168</v>
      </c>
      <c r="H38" s="68">
        <v>66.666669999999996</v>
      </c>
      <c r="I38" s="68">
        <v>9.7345199999999998</v>
      </c>
      <c r="J38" s="89">
        <v>1</v>
      </c>
    </row>
    <row r="39" spans="1:10" s="2" customFormat="1" ht="15" customHeight="1" x14ac:dyDescent="0.25">
      <c r="A39" s="58" t="s">
        <v>56</v>
      </c>
      <c r="B39" s="59" t="s">
        <v>57</v>
      </c>
      <c r="C39" s="63">
        <v>106</v>
      </c>
      <c r="D39" s="63">
        <v>309</v>
      </c>
      <c r="E39" s="67">
        <v>34.304209999999998</v>
      </c>
      <c r="F39" s="63">
        <v>149</v>
      </c>
      <c r="G39" s="63">
        <v>250</v>
      </c>
      <c r="H39" s="72">
        <v>59.6</v>
      </c>
      <c r="I39" s="68">
        <v>73.739609999999999</v>
      </c>
      <c r="J39" s="89">
        <v>1</v>
      </c>
    </row>
    <row r="40" spans="1:10" s="2" customFormat="1" ht="15" customHeight="1" x14ac:dyDescent="0.25">
      <c r="A40" s="58" t="s">
        <v>58</v>
      </c>
      <c r="B40" s="59" t="s">
        <v>59</v>
      </c>
      <c r="C40" s="63">
        <v>246</v>
      </c>
      <c r="D40" s="63">
        <v>429</v>
      </c>
      <c r="E40" s="67">
        <v>57.342660000000002</v>
      </c>
      <c r="F40" s="63">
        <v>214</v>
      </c>
      <c r="G40" s="63">
        <v>374</v>
      </c>
      <c r="H40" s="68">
        <v>57.219250000000002</v>
      </c>
      <c r="I40" s="68">
        <v>-0.21521000000000001</v>
      </c>
      <c r="J40" s="89">
        <v>0</v>
      </c>
    </row>
    <row r="41" spans="1:10" s="2" customFormat="1" ht="15" customHeight="1" x14ac:dyDescent="0.25">
      <c r="A41" s="58" t="s">
        <v>60</v>
      </c>
      <c r="B41" s="59" t="s">
        <v>61</v>
      </c>
      <c r="C41" s="63">
        <v>24</v>
      </c>
      <c r="D41" s="63">
        <v>44</v>
      </c>
      <c r="E41" s="67">
        <v>54.545450000000002</v>
      </c>
      <c r="F41" s="63">
        <v>19</v>
      </c>
      <c r="G41" s="63">
        <v>35</v>
      </c>
      <c r="H41" s="68">
        <v>54.285710000000002</v>
      </c>
      <c r="I41" s="68">
        <v>-0.47619</v>
      </c>
      <c r="J41" s="89">
        <v>0</v>
      </c>
    </row>
    <row r="42" spans="1:10" s="2" customFormat="1" ht="15" customHeight="1" x14ac:dyDescent="0.25">
      <c r="A42" s="58" t="s">
        <v>142</v>
      </c>
      <c r="B42" s="59" t="s">
        <v>143</v>
      </c>
      <c r="C42" s="63">
        <v>144</v>
      </c>
      <c r="D42" s="63">
        <v>339</v>
      </c>
      <c r="E42" s="67">
        <v>42.477879999999999</v>
      </c>
      <c r="F42" s="63">
        <v>141</v>
      </c>
      <c r="G42" s="63">
        <v>239</v>
      </c>
      <c r="H42" s="68">
        <v>58.995820000000002</v>
      </c>
      <c r="I42" s="68">
        <v>38.885980000000004</v>
      </c>
      <c r="J42" s="89">
        <v>1</v>
      </c>
    </row>
    <row r="43" spans="1:10" s="2" customFormat="1" ht="15" customHeight="1" x14ac:dyDescent="0.25">
      <c r="A43" s="58" t="s">
        <v>144</v>
      </c>
      <c r="B43" s="59" t="s">
        <v>145</v>
      </c>
      <c r="C43" s="63">
        <v>199</v>
      </c>
      <c r="D43" s="63">
        <v>375</v>
      </c>
      <c r="E43" s="67">
        <v>53.066670000000002</v>
      </c>
      <c r="F43" s="63">
        <v>196</v>
      </c>
      <c r="G43" s="63">
        <v>303</v>
      </c>
      <c r="H43" s="68">
        <v>64.68647</v>
      </c>
      <c r="I43" s="68">
        <v>21.896609999999999</v>
      </c>
      <c r="J43" s="89">
        <v>1</v>
      </c>
    </row>
    <row r="44" spans="1:10" s="2" customFormat="1" ht="15" customHeight="1" x14ac:dyDescent="0.25">
      <c r="A44" s="58" t="s">
        <v>62</v>
      </c>
      <c r="B44" s="59" t="s">
        <v>63</v>
      </c>
      <c r="C44" s="63">
        <v>61</v>
      </c>
      <c r="D44" s="63">
        <v>155</v>
      </c>
      <c r="E44" s="67">
        <v>39.354840000000003</v>
      </c>
      <c r="F44" s="63">
        <v>52</v>
      </c>
      <c r="G44" s="63">
        <v>108</v>
      </c>
      <c r="H44" s="68">
        <v>48.148150000000001</v>
      </c>
      <c r="I44" s="68">
        <v>22.34366</v>
      </c>
      <c r="J44" s="89">
        <v>1</v>
      </c>
    </row>
    <row r="45" spans="1:10" s="2" customFormat="1" ht="15" customHeight="1" x14ac:dyDescent="0.25">
      <c r="A45" s="58" t="s">
        <v>64</v>
      </c>
      <c r="B45" s="59" t="s">
        <v>65</v>
      </c>
      <c r="C45" s="63">
        <v>36</v>
      </c>
      <c r="D45" s="63">
        <v>108</v>
      </c>
      <c r="E45" s="67">
        <v>33.333329999999997</v>
      </c>
      <c r="F45" s="63">
        <v>67</v>
      </c>
      <c r="G45" s="63">
        <v>100</v>
      </c>
      <c r="H45" s="63">
        <v>67</v>
      </c>
      <c r="I45" s="68">
        <v>101.00002000000001</v>
      </c>
      <c r="J45" s="89">
        <v>1</v>
      </c>
    </row>
    <row r="46" spans="1:10" s="2" customFormat="1" ht="15" customHeight="1" x14ac:dyDescent="0.25">
      <c r="A46" s="58" t="s">
        <v>66</v>
      </c>
      <c r="B46" s="59" t="s">
        <v>67</v>
      </c>
      <c r="C46" s="63">
        <v>43</v>
      </c>
      <c r="D46" s="63">
        <v>103</v>
      </c>
      <c r="E46" s="67">
        <v>41.747570000000003</v>
      </c>
      <c r="F46" s="63">
        <v>47</v>
      </c>
      <c r="G46" s="63">
        <v>89</v>
      </c>
      <c r="H46" s="68">
        <v>52.808990000000001</v>
      </c>
      <c r="I46" s="68">
        <v>26.49596</v>
      </c>
      <c r="J46" s="89">
        <v>1</v>
      </c>
    </row>
    <row r="47" spans="1:10" s="2" customFormat="1" ht="15" customHeight="1" x14ac:dyDescent="0.25">
      <c r="A47" s="58" t="s">
        <v>68</v>
      </c>
      <c r="B47" s="59" t="s">
        <v>69</v>
      </c>
      <c r="C47" s="63">
        <v>409</v>
      </c>
      <c r="D47" s="63">
        <v>567</v>
      </c>
      <c r="E47" s="67">
        <v>72.134039999999999</v>
      </c>
      <c r="F47" s="63">
        <v>379</v>
      </c>
      <c r="G47" s="63">
        <v>482</v>
      </c>
      <c r="H47" s="68">
        <v>78.630709999999993</v>
      </c>
      <c r="I47" s="68">
        <v>9.0063899999999997</v>
      </c>
      <c r="J47" s="89">
        <v>1</v>
      </c>
    </row>
    <row r="48" spans="1:10" s="2" customFormat="1" ht="15" customHeight="1" x14ac:dyDescent="0.25">
      <c r="A48" s="58" t="s">
        <v>148</v>
      </c>
      <c r="B48" s="59" t="s">
        <v>149</v>
      </c>
      <c r="C48" s="60">
        <v>0</v>
      </c>
      <c r="D48" s="60">
        <v>0</v>
      </c>
      <c r="E48" s="61">
        <v>0</v>
      </c>
      <c r="F48" s="60">
        <v>0</v>
      </c>
      <c r="G48" s="60">
        <v>0</v>
      </c>
      <c r="H48" s="60">
        <v>0</v>
      </c>
      <c r="I48" s="60">
        <v>0</v>
      </c>
      <c r="J48" s="89">
        <v>0</v>
      </c>
    </row>
    <row r="49" spans="1:10" s="2" customFormat="1" ht="15" customHeight="1" x14ac:dyDescent="0.25">
      <c r="A49" s="58" t="s">
        <v>70</v>
      </c>
      <c r="B49" s="59" t="s">
        <v>71</v>
      </c>
      <c r="C49" s="63">
        <v>114</v>
      </c>
      <c r="D49" s="63">
        <v>494</v>
      </c>
      <c r="E49" s="67">
        <v>23.076920000000001</v>
      </c>
      <c r="F49" s="63">
        <v>104</v>
      </c>
      <c r="G49" s="63">
        <v>307</v>
      </c>
      <c r="H49" s="68">
        <v>33.876220000000004</v>
      </c>
      <c r="I49" s="68">
        <v>46.796970000000002</v>
      </c>
      <c r="J49" s="89">
        <v>1</v>
      </c>
    </row>
    <row r="50" spans="1:10" s="2" customFormat="1" ht="15" customHeight="1" x14ac:dyDescent="0.25">
      <c r="A50" s="58" t="s">
        <v>72</v>
      </c>
      <c r="B50" s="59" t="s">
        <v>73</v>
      </c>
      <c r="C50" s="63">
        <v>32</v>
      </c>
      <c r="D50" s="63">
        <v>46</v>
      </c>
      <c r="E50" s="67">
        <v>69.565219999999997</v>
      </c>
      <c r="F50" s="63">
        <v>24</v>
      </c>
      <c r="G50" s="63">
        <v>34</v>
      </c>
      <c r="H50" s="68">
        <v>70.588239999999999</v>
      </c>
      <c r="I50" s="68">
        <v>1.4705900000000001</v>
      </c>
      <c r="J50" s="89">
        <v>1</v>
      </c>
    </row>
    <row r="51" spans="1:10" s="2" customFormat="1" ht="15" customHeight="1" x14ac:dyDescent="0.25">
      <c r="A51" s="58" t="s">
        <v>74</v>
      </c>
      <c r="B51" s="59" t="s">
        <v>75</v>
      </c>
      <c r="C51" s="63">
        <v>12</v>
      </c>
      <c r="D51" s="63">
        <v>26</v>
      </c>
      <c r="E51" s="67">
        <v>46.153849999999998</v>
      </c>
      <c r="F51" s="63">
        <v>3</v>
      </c>
      <c r="G51" s="63">
        <v>21</v>
      </c>
      <c r="H51" s="68">
        <v>14.28571</v>
      </c>
      <c r="I51" s="68">
        <v>-69.047629999999998</v>
      </c>
      <c r="J51" s="89">
        <v>0</v>
      </c>
    </row>
    <row r="52" spans="1:10" s="2" customFormat="1" ht="15" customHeight="1" x14ac:dyDescent="0.25">
      <c r="A52" s="58" t="s">
        <v>76</v>
      </c>
      <c r="B52" s="59" t="s">
        <v>77</v>
      </c>
      <c r="C52" s="63">
        <v>11</v>
      </c>
      <c r="D52" s="63">
        <v>27</v>
      </c>
      <c r="E52" s="67">
        <v>40.740740000000002</v>
      </c>
      <c r="F52" s="63">
        <v>4</v>
      </c>
      <c r="G52" s="63">
        <v>20</v>
      </c>
      <c r="H52" s="63">
        <v>20</v>
      </c>
      <c r="I52" s="68">
        <v>-50.909089999999999</v>
      </c>
      <c r="J52" s="89">
        <v>0</v>
      </c>
    </row>
    <row r="53" spans="1:10" s="2" customFormat="1" ht="15" customHeight="1" x14ac:dyDescent="0.25">
      <c r="A53" s="58" t="s">
        <v>150</v>
      </c>
      <c r="B53" s="59" t="s">
        <v>151</v>
      </c>
      <c r="C53" s="63">
        <v>205</v>
      </c>
      <c r="D53" s="63">
        <v>232</v>
      </c>
      <c r="E53" s="67">
        <v>88.362070000000003</v>
      </c>
      <c r="F53" s="63">
        <v>152</v>
      </c>
      <c r="G53" s="63">
        <v>189</v>
      </c>
      <c r="H53" s="68">
        <v>80.423280000000005</v>
      </c>
      <c r="I53" s="68">
        <v>-8.9843899999999994</v>
      </c>
      <c r="J53" s="89">
        <v>1</v>
      </c>
    </row>
    <row r="54" spans="1:10" s="2" customFormat="1" ht="15" customHeight="1" x14ac:dyDescent="0.25">
      <c r="A54" s="58" t="s">
        <v>154</v>
      </c>
      <c r="B54" s="59" t="s">
        <v>155</v>
      </c>
      <c r="C54" s="63">
        <v>237</v>
      </c>
      <c r="D54" s="63">
        <v>297</v>
      </c>
      <c r="E54" s="67">
        <v>79.797979999999995</v>
      </c>
      <c r="F54" s="63">
        <v>211</v>
      </c>
      <c r="G54" s="63">
        <v>345</v>
      </c>
      <c r="H54" s="68">
        <v>61.159419999999997</v>
      </c>
      <c r="I54" s="68">
        <v>-23.35718</v>
      </c>
      <c r="J54" s="89">
        <v>0</v>
      </c>
    </row>
    <row r="55" spans="1:10" ht="15" customHeight="1" x14ac:dyDescent="0.2">
      <c r="A55" s="90"/>
      <c r="B55" s="90" t="s">
        <v>316</v>
      </c>
      <c r="C55" s="91">
        <v>11140</v>
      </c>
      <c r="D55" s="91">
        <v>19432</v>
      </c>
      <c r="E55" s="95">
        <v>57.328119999999998</v>
      </c>
      <c r="F55" s="91">
        <v>9514</v>
      </c>
      <c r="G55" s="91">
        <v>14899</v>
      </c>
      <c r="H55" s="95">
        <v>63.856630000000003</v>
      </c>
      <c r="I55" s="97"/>
      <c r="J55" s="93"/>
    </row>
    <row r="56" spans="1:10" ht="15" customHeight="1" x14ac:dyDescent="0.25"/>
    <row r="57" spans="1:10" ht="56.1" customHeight="1" x14ac:dyDescent="0.25">
      <c r="A57" s="179" t="s">
        <v>544</v>
      </c>
      <c r="B57" s="179"/>
      <c r="C57" s="179"/>
    </row>
  </sheetData>
  <mergeCells count="15">
    <mergeCell ref="J11:J12"/>
    <mergeCell ref="A57:C57"/>
    <mergeCell ref="A11:A12"/>
    <mergeCell ref="B11:B12"/>
    <mergeCell ref="C11:E11"/>
    <mergeCell ref="F11:H11"/>
    <mergeCell ref="I11:I12"/>
    <mergeCell ref="H1:J1"/>
    <mergeCell ref="F3:J3"/>
    <mergeCell ref="A5:J5"/>
    <mergeCell ref="A6:J6"/>
    <mergeCell ref="A8:C9"/>
    <mergeCell ref="D8:G9"/>
    <mergeCell ref="H8:J8"/>
    <mergeCell ref="H9:J9"/>
  </mergeCells>
  <pageMargins left="0.39370078740157483" right="0.39370078740157483" top="0.39370078740157483" bottom="0.39370078740157483" header="0" footer="0"/>
  <pageSetup paperSize="9" scale="85" pageOrder="overThenDown" orientation="portrait" r:id="rId1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J55"/>
  <sheetViews>
    <sheetView view="pageBreakPreview" zoomScale="110" zoomScaleNormal="100" zoomScaleSheetLayoutView="110" workbookViewId="0"/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2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0" width="9" style="3" customWidth="1"/>
  </cols>
  <sheetData>
    <row r="1" spans="1:10" s="3" customFormat="1" ht="36.950000000000003" customHeight="1" x14ac:dyDescent="0.25">
      <c r="H1" s="167" t="s">
        <v>545</v>
      </c>
      <c r="I1" s="167"/>
      <c r="J1" s="167"/>
    </row>
    <row r="2" spans="1:10" s="2" customFormat="1" ht="15" customHeight="1" x14ac:dyDescent="0.25">
      <c r="I2" s="15" t="s">
        <v>1</v>
      </c>
    </row>
    <row r="3" spans="1:10" ht="15.95" customHeight="1" x14ac:dyDescent="0.25">
      <c r="A3" s="54" t="s">
        <v>194</v>
      </c>
      <c r="F3" s="206" t="s">
        <v>338</v>
      </c>
      <c r="G3" s="206"/>
      <c r="H3" s="206"/>
      <c r="I3" s="206"/>
      <c r="J3" s="206"/>
    </row>
    <row r="4" spans="1:10" s="20" customFormat="1" ht="15.95" customHeight="1" x14ac:dyDescent="0.25">
      <c r="A4" s="55" t="s">
        <v>408</v>
      </c>
    </row>
    <row r="5" spans="1:10" s="20" customFormat="1" ht="78" customHeight="1" x14ac:dyDescent="0.2">
      <c r="A5" s="177" t="s">
        <v>546</v>
      </c>
      <c r="B5" s="177"/>
      <c r="C5" s="177"/>
      <c r="D5" s="177"/>
      <c r="E5" s="177"/>
      <c r="F5" s="177"/>
      <c r="G5" s="177"/>
      <c r="H5" s="177"/>
      <c r="I5" s="177"/>
      <c r="J5" s="177"/>
    </row>
    <row r="6" spans="1:10" s="16" customFormat="1" ht="15" customHeight="1" x14ac:dyDescent="0.25">
      <c r="A6" s="169" t="s">
        <v>3</v>
      </c>
      <c r="B6" s="169"/>
      <c r="C6" s="169"/>
      <c r="D6" s="169"/>
      <c r="E6" s="169"/>
      <c r="F6" s="169"/>
      <c r="G6" s="169"/>
      <c r="H6" s="169"/>
      <c r="I6" s="169"/>
      <c r="J6" s="169"/>
    </row>
    <row r="7" spans="1:10" s="20" customFormat="1" ht="18.95" customHeight="1" x14ac:dyDescent="0.2"/>
    <row r="8" spans="1:10" s="20" customFormat="1" ht="15" customHeight="1" x14ac:dyDescent="0.25">
      <c r="A8" s="192" t="s">
        <v>547</v>
      </c>
      <c r="B8" s="192"/>
      <c r="C8" s="192"/>
      <c r="D8" s="192" t="s">
        <v>548</v>
      </c>
      <c r="E8" s="192"/>
      <c r="F8" s="192"/>
      <c r="G8" s="192"/>
      <c r="H8" s="207" t="s">
        <v>310</v>
      </c>
      <c r="I8" s="207"/>
      <c r="J8" s="207"/>
    </row>
    <row r="9" spans="1:10" s="20" customFormat="1" ht="50.1" customHeight="1" x14ac:dyDescent="0.2">
      <c r="A9" s="193"/>
      <c r="B9" s="193"/>
      <c r="C9" s="193"/>
      <c r="D9" s="193"/>
      <c r="E9" s="193"/>
      <c r="F9" s="193"/>
      <c r="G9" s="193"/>
      <c r="H9" s="208" t="s">
        <v>320</v>
      </c>
      <c r="I9" s="208"/>
      <c r="J9" s="208"/>
    </row>
    <row r="10" spans="1:10" s="20" customFormat="1" ht="15" customHeight="1" x14ac:dyDescent="0.2"/>
    <row r="11" spans="1:10" s="56" customFormat="1" ht="15" customHeight="1" x14ac:dyDescent="0.2">
      <c r="A11" s="173" t="s">
        <v>4</v>
      </c>
      <c r="B11" s="173" t="s">
        <v>5</v>
      </c>
      <c r="C11" s="211" t="s">
        <v>256</v>
      </c>
      <c r="D11" s="211"/>
      <c r="E11" s="211"/>
      <c r="F11" s="211" t="s">
        <v>257</v>
      </c>
      <c r="G11" s="211"/>
      <c r="H11" s="211"/>
      <c r="I11" s="212" t="s">
        <v>412</v>
      </c>
      <c r="J11" s="209" t="s">
        <v>315</v>
      </c>
    </row>
    <row r="12" spans="1:10" s="2" customFormat="1" ht="195.95" customHeight="1" x14ac:dyDescent="0.25">
      <c r="A12" s="174"/>
      <c r="B12" s="174"/>
      <c r="C12" s="57" t="s">
        <v>549</v>
      </c>
      <c r="D12" s="57" t="s">
        <v>550</v>
      </c>
      <c r="E12" s="57" t="s">
        <v>551</v>
      </c>
      <c r="F12" s="57" t="s">
        <v>549</v>
      </c>
      <c r="G12" s="57" t="s">
        <v>550</v>
      </c>
      <c r="H12" s="57" t="s">
        <v>551</v>
      </c>
      <c r="I12" s="213"/>
      <c r="J12" s="210"/>
    </row>
    <row r="13" spans="1:10" s="2" customFormat="1" ht="15" customHeight="1" x14ac:dyDescent="0.25">
      <c r="A13" s="58" t="s">
        <v>128</v>
      </c>
      <c r="B13" s="59" t="s">
        <v>129</v>
      </c>
      <c r="C13" s="63">
        <v>186</v>
      </c>
      <c r="D13" s="63">
        <v>297</v>
      </c>
      <c r="E13" s="67">
        <v>62.626260000000002</v>
      </c>
      <c r="F13" s="63">
        <v>92</v>
      </c>
      <c r="G13" s="63">
        <v>133</v>
      </c>
      <c r="H13" s="68">
        <v>69.172929999999994</v>
      </c>
      <c r="I13" s="68">
        <v>10.45355</v>
      </c>
      <c r="J13" s="89">
        <v>3</v>
      </c>
    </row>
    <row r="14" spans="1:10" s="2" customFormat="1" ht="15" customHeight="1" x14ac:dyDescent="0.25">
      <c r="A14" s="58" t="s">
        <v>126</v>
      </c>
      <c r="B14" s="59" t="s">
        <v>127</v>
      </c>
      <c r="C14" s="63">
        <v>34</v>
      </c>
      <c r="D14" s="63">
        <v>48</v>
      </c>
      <c r="E14" s="67">
        <v>70.833330000000004</v>
      </c>
      <c r="F14" s="63">
        <v>68</v>
      </c>
      <c r="G14" s="63">
        <v>75</v>
      </c>
      <c r="H14" s="68">
        <v>90.666669999999996</v>
      </c>
      <c r="I14" s="68">
        <v>28.00001</v>
      </c>
      <c r="J14" s="89">
        <v>3</v>
      </c>
    </row>
    <row r="15" spans="1:10" s="2" customFormat="1" ht="15" customHeight="1" x14ac:dyDescent="0.25">
      <c r="A15" s="58" t="s">
        <v>12</v>
      </c>
      <c r="B15" s="59" t="s">
        <v>13</v>
      </c>
      <c r="C15" s="63">
        <v>1</v>
      </c>
      <c r="D15" s="63">
        <v>2</v>
      </c>
      <c r="E15" s="98">
        <v>50</v>
      </c>
      <c r="F15" s="63">
        <v>1</v>
      </c>
      <c r="G15" s="63">
        <v>3</v>
      </c>
      <c r="H15" s="68">
        <v>33.333329999999997</v>
      </c>
      <c r="I15" s="68">
        <v>-33.33334</v>
      </c>
      <c r="J15" s="89">
        <v>0</v>
      </c>
    </row>
    <row r="16" spans="1:10" s="2" customFormat="1" ht="15" customHeight="1" x14ac:dyDescent="0.25">
      <c r="A16" s="58" t="s">
        <v>134</v>
      </c>
      <c r="B16" s="59" t="s">
        <v>135</v>
      </c>
      <c r="C16" s="63">
        <v>318</v>
      </c>
      <c r="D16" s="63">
        <v>785</v>
      </c>
      <c r="E16" s="67">
        <v>40.509549999999997</v>
      </c>
      <c r="F16" s="63">
        <v>465</v>
      </c>
      <c r="G16" s="63">
        <v>833</v>
      </c>
      <c r="H16" s="68">
        <v>55.822330000000001</v>
      </c>
      <c r="I16" s="68">
        <v>37.800420000000003</v>
      </c>
      <c r="J16" s="89">
        <v>3</v>
      </c>
    </row>
    <row r="17" spans="1:10" s="2" customFormat="1" ht="15" customHeight="1" x14ac:dyDescent="0.25">
      <c r="A17" s="58" t="s">
        <v>136</v>
      </c>
      <c r="B17" s="59" t="s">
        <v>137</v>
      </c>
      <c r="C17" s="63">
        <v>321</v>
      </c>
      <c r="D17" s="63">
        <v>700</v>
      </c>
      <c r="E17" s="67">
        <v>45.857140000000001</v>
      </c>
      <c r="F17" s="63">
        <v>329</v>
      </c>
      <c r="G17" s="63">
        <v>566</v>
      </c>
      <c r="H17" s="68">
        <v>58.127209999999998</v>
      </c>
      <c r="I17" s="68">
        <v>26.757159999999999</v>
      </c>
      <c r="J17" s="89">
        <v>3</v>
      </c>
    </row>
    <row r="18" spans="1:10" s="2" customFormat="1" ht="15" customHeight="1" x14ac:dyDescent="0.25">
      <c r="A18" s="58" t="s">
        <v>152</v>
      </c>
      <c r="B18" s="59" t="s">
        <v>153</v>
      </c>
      <c r="C18" s="63">
        <v>192</v>
      </c>
      <c r="D18" s="63">
        <v>512</v>
      </c>
      <c r="E18" s="99">
        <v>37.5</v>
      </c>
      <c r="F18" s="63">
        <v>119</v>
      </c>
      <c r="G18" s="63">
        <v>283</v>
      </c>
      <c r="H18" s="68">
        <v>42.049469999999999</v>
      </c>
      <c r="I18" s="68">
        <v>12.131919999999999</v>
      </c>
      <c r="J18" s="89">
        <v>3</v>
      </c>
    </row>
    <row r="19" spans="1:10" s="2" customFormat="1" ht="15" customHeight="1" x14ac:dyDescent="0.25">
      <c r="A19" s="58" t="s">
        <v>118</v>
      </c>
      <c r="B19" s="59" t="s">
        <v>119</v>
      </c>
      <c r="C19" s="63">
        <v>805</v>
      </c>
      <c r="D19" s="63">
        <v>968</v>
      </c>
      <c r="E19" s="67">
        <v>83.161159999999995</v>
      </c>
      <c r="F19" s="63">
        <v>778</v>
      </c>
      <c r="G19" s="63">
        <v>883</v>
      </c>
      <c r="H19" s="68">
        <v>88.108720000000005</v>
      </c>
      <c r="I19" s="68">
        <v>5.9493600000000004</v>
      </c>
      <c r="J19" s="89">
        <v>3</v>
      </c>
    </row>
    <row r="20" spans="1:10" s="2" customFormat="1" ht="15" customHeight="1" x14ac:dyDescent="0.25">
      <c r="A20" s="58" t="s">
        <v>26</v>
      </c>
      <c r="B20" s="59" t="s">
        <v>27</v>
      </c>
      <c r="C20" s="63">
        <v>15</v>
      </c>
      <c r="D20" s="63">
        <v>105</v>
      </c>
      <c r="E20" s="67">
        <v>14.28571</v>
      </c>
      <c r="F20" s="63">
        <v>9</v>
      </c>
      <c r="G20" s="63">
        <v>47</v>
      </c>
      <c r="H20" s="68">
        <v>19.14894</v>
      </c>
      <c r="I20" s="68">
        <v>34.042619999999999</v>
      </c>
      <c r="J20" s="89">
        <v>3</v>
      </c>
    </row>
    <row r="21" spans="1:10" s="2" customFormat="1" ht="15" customHeight="1" x14ac:dyDescent="0.25">
      <c r="A21" s="58" t="s">
        <v>122</v>
      </c>
      <c r="B21" s="59" t="s">
        <v>123</v>
      </c>
      <c r="C21" s="63">
        <v>173</v>
      </c>
      <c r="D21" s="63">
        <v>301</v>
      </c>
      <c r="E21" s="67">
        <v>57.475079999999998</v>
      </c>
      <c r="F21" s="63">
        <v>184</v>
      </c>
      <c r="G21" s="63">
        <v>317</v>
      </c>
      <c r="H21" s="68">
        <v>58.044159999999998</v>
      </c>
      <c r="I21" s="68">
        <v>0.99012999999999995</v>
      </c>
      <c r="J21" s="87">
        <v>0.5</v>
      </c>
    </row>
    <row r="22" spans="1:10" s="2" customFormat="1" ht="15" customHeight="1" x14ac:dyDescent="0.25">
      <c r="A22" s="58" t="s">
        <v>146</v>
      </c>
      <c r="B22" s="59" t="s">
        <v>147</v>
      </c>
      <c r="C22" s="63">
        <v>546</v>
      </c>
      <c r="D22" s="63">
        <v>595</v>
      </c>
      <c r="E22" s="67">
        <v>91.764709999999994</v>
      </c>
      <c r="F22" s="63">
        <v>543</v>
      </c>
      <c r="G22" s="63">
        <v>584</v>
      </c>
      <c r="H22" s="68">
        <v>92.97945</v>
      </c>
      <c r="I22" s="68">
        <v>1.32376</v>
      </c>
      <c r="J22" s="89">
        <v>3</v>
      </c>
    </row>
    <row r="23" spans="1:10" s="2" customFormat="1" ht="15" customHeight="1" x14ac:dyDescent="0.25">
      <c r="A23" s="58" t="s">
        <v>138</v>
      </c>
      <c r="B23" s="59" t="s">
        <v>139</v>
      </c>
      <c r="C23" s="63">
        <v>168</v>
      </c>
      <c r="D23" s="63">
        <v>246</v>
      </c>
      <c r="E23" s="67">
        <v>68.292680000000004</v>
      </c>
      <c r="F23" s="63">
        <v>180</v>
      </c>
      <c r="G23" s="63">
        <v>197</v>
      </c>
      <c r="H23" s="68">
        <v>91.370559999999998</v>
      </c>
      <c r="I23" s="68">
        <v>33.792610000000003</v>
      </c>
      <c r="J23" s="89">
        <v>3</v>
      </c>
    </row>
    <row r="24" spans="1:10" s="2" customFormat="1" ht="15" customHeight="1" x14ac:dyDescent="0.25">
      <c r="A24" s="58" t="s">
        <v>30</v>
      </c>
      <c r="B24" s="59" t="s">
        <v>31</v>
      </c>
      <c r="C24" s="63">
        <v>63</v>
      </c>
      <c r="D24" s="63">
        <v>120</v>
      </c>
      <c r="E24" s="99">
        <v>52.5</v>
      </c>
      <c r="F24" s="63">
        <v>63</v>
      </c>
      <c r="G24" s="63">
        <v>82</v>
      </c>
      <c r="H24" s="68">
        <v>76.829269999999994</v>
      </c>
      <c r="I24" s="68">
        <v>46.341470000000001</v>
      </c>
      <c r="J24" s="89">
        <v>3</v>
      </c>
    </row>
    <row r="25" spans="1:10" s="2" customFormat="1" ht="15" customHeight="1" x14ac:dyDescent="0.25">
      <c r="A25" s="58" t="s">
        <v>32</v>
      </c>
      <c r="B25" s="59" t="s">
        <v>33</v>
      </c>
      <c r="C25" s="63">
        <v>31</v>
      </c>
      <c r="D25" s="63">
        <v>47</v>
      </c>
      <c r="E25" s="67">
        <v>65.957449999999994</v>
      </c>
      <c r="F25" s="63">
        <v>33</v>
      </c>
      <c r="G25" s="63">
        <v>53</v>
      </c>
      <c r="H25" s="68">
        <v>62.264150000000001</v>
      </c>
      <c r="I25" s="68">
        <v>-5.5995200000000001</v>
      </c>
      <c r="J25" s="89">
        <v>0</v>
      </c>
    </row>
    <row r="26" spans="1:10" s="2" customFormat="1" ht="15" customHeight="1" x14ac:dyDescent="0.25">
      <c r="A26" s="58" t="s">
        <v>34</v>
      </c>
      <c r="B26" s="59" t="s">
        <v>35</v>
      </c>
      <c r="C26" s="63">
        <v>13</v>
      </c>
      <c r="D26" s="63">
        <v>45</v>
      </c>
      <c r="E26" s="67">
        <v>28.88889</v>
      </c>
      <c r="F26" s="63">
        <v>28</v>
      </c>
      <c r="G26" s="63">
        <v>40</v>
      </c>
      <c r="H26" s="63">
        <v>70</v>
      </c>
      <c r="I26" s="68">
        <v>142.30768</v>
      </c>
      <c r="J26" s="89">
        <v>3</v>
      </c>
    </row>
    <row r="27" spans="1:10" s="2" customFormat="1" ht="15" customHeight="1" x14ac:dyDescent="0.25">
      <c r="A27" s="58" t="s">
        <v>140</v>
      </c>
      <c r="B27" s="59" t="s">
        <v>141</v>
      </c>
      <c r="C27" s="63">
        <v>99</v>
      </c>
      <c r="D27" s="63">
        <v>157</v>
      </c>
      <c r="E27" s="67">
        <v>63.057319999999997</v>
      </c>
      <c r="F27" s="63">
        <v>75</v>
      </c>
      <c r="G27" s="63">
        <v>98</v>
      </c>
      <c r="H27" s="68">
        <v>76.530609999999996</v>
      </c>
      <c r="I27" s="68">
        <v>21.36673</v>
      </c>
      <c r="J27" s="89">
        <v>3</v>
      </c>
    </row>
    <row r="28" spans="1:10" s="2" customFormat="1" ht="15" customHeight="1" x14ac:dyDescent="0.25">
      <c r="A28" s="58" t="s">
        <v>36</v>
      </c>
      <c r="B28" s="59" t="s">
        <v>37</v>
      </c>
      <c r="C28" s="63">
        <v>54</v>
      </c>
      <c r="D28" s="63">
        <v>126</v>
      </c>
      <c r="E28" s="67">
        <v>42.857140000000001</v>
      </c>
      <c r="F28" s="63">
        <v>99</v>
      </c>
      <c r="G28" s="63">
        <v>140</v>
      </c>
      <c r="H28" s="68">
        <v>70.714290000000005</v>
      </c>
      <c r="I28" s="68">
        <v>65.000020000000006</v>
      </c>
      <c r="J28" s="89">
        <v>3</v>
      </c>
    </row>
    <row r="29" spans="1:10" s="2" customFormat="1" ht="15" customHeight="1" x14ac:dyDescent="0.25">
      <c r="A29" s="58" t="s">
        <v>38</v>
      </c>
      <c r="B29" s="59" t="s">
        <v>39</v>
      </c>
      <c r="C29" s="63">
        <v>31</v>
      </c>
      <c r="D29" s="63">
        <v>46</v>
      </c>
      <c r="E29" s="70">
        <v>67.391300000000001</v>
      </c>
      <c r="F29" s="63">
        <v>128</v>
      </c>
      <c r="G29" s="63">
        <v>137</v>
      </c>
      <c r="H29" s="68">
        <v>93.430660000000003</v>
      </c>
      <c r="I29" s="68">
        <v>38.639049999999997</v>
      </c>
      <c r="J29" s="89">
        <v>3</v>
      </c>
    </row>
    <row r="30" spans="1:10" s="2" customFormat="1" ht="15" customHeight="1" x14ac:dyDescent="0.25">
      <c r="A30" s="58" t="s">
        <v>40</v>
      </c>
      <c r="B30" s="59" t="s">
        <v>41</v>
      </c>
      <c r="C30" s="63">
        <v>58</v>
      </c>
      <c r="D30" s="63">
        <v>124</v>
      </c>
      <c r="E30" s="67">
        <v>46.774189999999997</v>
      </c>
      <c r="F30" s="63">
        <v>50</v>
      </c>
      <c r="G30" s="63">
        <v>79</v>
      </c>
      <c r="H30" s="68">
        <v>63.291139999999999</v>
      </c>
      <c r="I30" s="69">
        <v>35.312100000000001</v>
      </c>
      <c r="J30" s="89">
        <v>3</v>
      </c>
    </row>
    <row r="31" spans="1:10" s="2" customFormat="1" ht="15" customHeight="1" x14ac:dyDescent="0.25">
      <c r="A31" s="58" t="s">
        <v>156</v>
      </c>
      <c r="B31" s="59" t="s">
        <v>157</v>
      </c>
      <c r="C31" s="63">
        <v>135</v>
      </c>
      <c r="D31" s="63">
        <v>197</v>
      </c>
      <c r="E31" s="67">
        <v>68.527919999999995</v>
      </c>
      <c r="F31" s="63">
        <v>131</v>
      </c>
      <c r="G31" s="63">
        <v>136</v>
      </c>
      <c r="H31" s="68">
        <v>96.323530000000005</v>
      </c>
      <c r="I31" s="71">
        <v>40.561</v>
      </c>
      <c r="J31" s="89">
        <v>3</v>
      </c>
    </row>
    <row r="32" spans="1:10" s="2" customFormat="1" ht="15" customHeight="1" x14ac:dyDescent="0.25">
      <c r="A32" s="58" t="s">
        <v>42</v>
      </c>
      <c r="B32" s="59" t="s">
        <v>43</v>
      </c>
      <c r="C32" s="63">
        <v>68</v>
      </c>
      <c r="D32" s="63">
        <v>194</v>
      </c>
      <c r="E32" s="67">
        <v>35.051549999999999</v>
      </c>
      <c r="F32" s="63">
        <v>80</v>
      </c>
      <c r="G32" s="63">
        <v>151</v>
      </c>
      <c r="H32" s="68">
        <v>52.980130000000003</v>
      </c>
      <c r="I32" s="68">
        <v>51.149180000000001</v>
      </c>
      <c r="J32" s="89">
        <v>3</v>
      </c>
    </row>
    <row r="33" spans="1:10" s="2" customFormat="1" ht="15" customHeight="1" x14ac:dyDescent="0.25">
      <c r="A33" s="58" t="s">
        <v>44</v>
      </c>
      <c r="B33" s="59" t="s">
        <v>45</v>
      </c>
      <c r="C33" s="63">
        <v>33</v>
      </c>
      <c r="D33" s="63">
        <v>77</v>
      </c>
      <c r="E33" s="67">
        <v>42.857140000000001</v>
      </c>
      <c r="F33" s="63">
        <v>74</v>
      </c>
      <c r="G33" s="63">
        <v>111</v>
      </c>
      <c r="H33" s="68">
        <v>66.666669999999996</v>
      </c>
      <c r="I33" s="68">
        <v>55.555570000000003</v>
      </c>
      <c r="J33" s="89">
        <v>3</v>
      </c>
    </row>
    <row r="34" spans="1:10" s="2" customFormat="1" ht="15" customHeight="1" x14ac:dyDescent="0.25">
      <c r="A34" s="58" t="s">
        <v>46</v>
      </c>
      <c r="B34" s="59" t="s">
        <v>47</v>
      </c>
      <c r="C34" s="63">
        <v>179</v>
      </c>
      <c r="D34" s="63">
        <v>280</v>
      </c>
      <c r="E34" s="67">
        <v>63.928570000000001</v>
      </c>
      <c r="F34" s="63">
        <v>262</v>
      </c>
      <c r="G34" s="63">
        <v>327</v>
      </c>
      <c r="H34" s="68">
        <v>80.122320000000002</v>
      </c>
      <c r="I34" s="68">
        <v>25.331009999999999</v>
      </c>
      <c r="J34" s="89">
        <v>3</v>
      </c>
    </row>
    <row r="35" spans="1:10" s="2" customFormat="1" ht="15" customHeight="1" x14ac:dyDescent="0.25">
      <c r="A35" s="58" t="s">
        <v>48</v>
      </c>
      <c r="B35" s="59" t="s">
        <v>49</v>
      </c>
      <c r="C35" s="63">
        <v>96</v>
      </c>
      <c r="D35" s="63">
        <v>125</v>
      </c>
      <c r="E35" s="99">
        <v>76.8</v>
      </c>
      <c r="F35" s="63">
        <v>137</v>
      </c>
      <c r="G35" s="63">
        <v>153</v>
      </c>
      <c r="H35" s="68">
        <v>89.542479999999998</v>
      </c>
      <c r="I35" s="68">
        <v>16.59177</v>
      </c>
      <c r="J35" s="89">
        <v>3</v>
      </c>
    </row>
    <row r="36" spans="1:10" s="2" customFormat="1" ht="15" customHeight="1" x14ac:dyDescent="0.25">
      <c r="A36" s="58" t="s">
        <v>50</v>
      </c>
      <c r="B36" s="59" t="s">
        <v>51</v>
      </c>
      <c r="C36" s="63">
        <v>267</v>
      </c>
      <c r="D36" s="63">
        <v>628</v>
      </c>
      <c r="E36" s="67">
        <v>42.515920000000001</v>
      </c>
      <c r="F36" s="63">
        <v>303</v>
      </c>
      <c r="G36" s="63">
        <v>574</v>
      </c>
      <c r="H36" s="68">
        <v>52.787460000000003</v>
      </c>
      <c r="I36" s="68">
        <v>24.159279999999999</v>
      </c>
      <c r="J36" s="89">
        <v>3</v>
      </c>
    </row>
    <row r="37" spans="1:10" s="2" customFormat="1" ht="15" customHeight="1" x14ac:dyDescent="0.25">
      <c r="A37" s="58" t="s">
        <v>52</v>
      </c>
      <c r="B37" s="59" t="s">
        <v>53</v>
      </c>
      <c r="C37" s="63">
        <v>24</v>
      </c>
      <c r="D37" s="63">
        <v>68</v>
      </c>
      <c r="E37" s="67">
        <v>35.294119999999999</v>
      </c>
      <c r="F37" s="63">
        <v>18</v>
      </c>
      <c r="G37" s="63">
        <v>56</v>
      </c>
      <c r="H37" s="68">
        <v>32.142859999999999</v>
      </c>
      <c r="I37" s="68">
        <v>-8.9285700000000006</v>
      </c>
      <c r="J37" s="89">
        <v>0</v>
      </c>
    </row>
    <row r="38" spans="1:10" s="2" customFormat="1" ht="15" customHeight="1" x14ac:dyDescent="0.25">
      <c r="A38" s="58" t="s">
        <v>54</v>
      </c>
      <c r="B38" s="59" t="s">
        <v>55</v>
      </c>
      <c r="C38" s="63">
        <v>42</v>
      </c>
      <c r="D38" s="63">
        <v>66</v>
      </c>
      <c r="E38" s="67">
        <v>63.636360000000003</v>
      </c>
      <c r="F38" s="63">
        <v>71</v>
      </c>
      <c r="G38" s="63">
        <v>91</v>
      </c>
      <c r="H38" s="68">
        <v>78.021979999999999</v>
      </c>
      <c r="I38" s="68">
        <v>22.605979999999999</v>
      </c>
      <c r="J38" s="89">
        <v>3</v>
      </c>
    </row>
    <row r="39" spans="1:10" s="2" customFormat="1" ht="15" customHeight="1" x14ac:dyDescent="0.25">
      <c r="A39" s="58" t="s">
        <v>56</v>
      </c>
      <c r="B39" s="59" t="s">
        <v>57</v>
      </c>
      <c r="C39" s="63">
        <v>74</v>
      </c>
      <c r="D39" s="63">
        <v>110</v>
      </c>
      <c r="E39" s="67">
        <v>67.272729999999996</v>
      </c>
      <c r="F39" s="63">
        <v>77</v>
      </c>
      <c r="G39" s="63">
        <v>88</v>
      </c>
      <c r="H39" s="72">
        <v>87.5</v>
      </c>
      <c r="I39" s="68">
        <v>30.06756</v>
      </c>
      <c r="J39" s="89">
        <v>3</v>
      </c>
    </row>
    <row r="40" spans="1:10" s="2" customFormat="1" ht="15" customHeight="1" x14ac:dyDescent="0.25">
      <c r="A40" s="58" t="s">
        <v>58</v>
      </c>
      <c r="B40" s="59" t="s">
        <v>59</v>
      </c>
      <c r="C40" s="63">
        <v>24</v>
      </c>
      <c r="D40" s="63">
        <v>97</v>
      </c>
      <c r="E40" s="67">
        <v>24.742270000000001</v>
      </c>
      <c r="F40" s="63">
        <v>32</v>
      </c>
      <c r="G40" s="63">
        <v>73</v>
      </c>
      <c r="H40" s="68">
        <v>43.835619999999999</v>
      </c>
      <c r="I40" s="68">
        <v>77.168949999999995</v>
      </c>
      <c r="J40" s="89">
        <v>3</v>
      </c>
    </row>
    <row r="41" spans="1:10" s="2" customFormat="1" ht="15" customHeight="1" x14ac:dyDescent="0.25">
      <c r="A41" s="58" t="s">
        <v>60</v>
      </c>
      <c r="B41" s="59" t="s">
        <v>61</v>
      </c>
      <c r="C41" s="63">
        <v>16</v>
      </c>
      <c r="D41" s="63">
        <v>30</v>
      </c>
      <c r="E41" s="67">
        <v>53.333329999999997</v>
      </c>
      <c r="F41" s="63">
        <v>4</v>
      </c>
      <c r="G41" s="63">
        <v>9</v>
      </c>
      <c r="H41" s="68">
        <v>44.44444</v>
      </c>
      <c r="I41" s="68">
        <v>-16.66667</v>
      </c>
      <c r="J41" s="89">
        <v>0</v>
      </c>
    </row>
    <row r="42" spans="1:10" s="2" customFormat="1" ht="15" customHeight="1" x14ac:dyDescent="0.25">
      <c r="A42" s="58" t="s">
        <v>142</v>
      </c>
      <c r="B42" s="59" t="s">
        <v>143</v>
      </c>
      <c r="C42" s="63">
        <v>373</v>
      </c>
      <c r="D42" s="63">
        <v>467</v>
      </c>
      <c r="E42" s="67">
        <v>79.871520000000004</v>
      </c>
      <c r="F42" s="63">
        <v>355</v>
      </c>
      <c r="G42" s="63">
        <v>412</v>
      </c>
      <c r="H42" s="68">
        <v>86.165049999999994</v>
      </c>
      <c r="I42" s="68">
        <v>7.8795700000000002</v>
      </c>
      <c r="J42" s="89">
        <v>3</v>
      </c>
    </row>
    <row r="43" spans="1:10" s="2" customFormat="1" ht="15" customHeight="1" x14ac:dyDescent="0.25">
      <c r="A43" s="58" t="s">
        <v>144</v>
      </c>
      <c r="B43" s="59" t="s">
        <v>145</v>
      </c>
      <c r="C43" s="63">
        <v>193</v>
      </c>
      <c r="D43" s="63">
        <v>265</v>
      </c>
      <c r="E43" s="67">
        <v>72.830190000000002</v>
      </c>
      <c r="F43" s="63">
        <v>292</v>
      </c>
      <c r="G43" s="63">
        <v>329</v>
      </c>
      <c r="H43" s="69">
        <v>88.753799999999998</v>
      </c>
      <c r="I43" s="68">
        <v>21.86402</v>
      </c>
      <c r="J43" s="89">
        <v>3</v>
      </c>
    </row>
    <row r="44" spans="1:10" s="2" customFormat="1" ht="15" customHeight="1" x14ac:dyDescent="0.25">
      <c r="A44" s="58" t="s">
        <v>62</v>
      </c>
      <c r="B44" s="59" t="s">
        <v>63</v>
      </c>
      <c r="C44" s="63">
        <v>4</v>
      </c>
      <c r="D44" s="63">
        <v>51</v>
      </c>
      <c r="E44" s="67">
        <v>7.84314</v>
      </c>
      <c r="F44" s="63">
        <v>103</v>
      </c>
      <c r="G44" s="63">
        <v>130</v>
      </c>
      <c r="H44" s="68">
        <v>79.230770000000007</v>
      </c>
      <c r="I44" s="68">
        <v>910.19195999999999</v>
      </c>
      <c r="J44" s="89">
        <v>3</v>
      </c>
    </row>
    <row r="45" spans="1:10" s="2" customFormat="1" ht="15" customHeight="1" x14ac:dyDescent="0.25">
      <c r="A45" s="58" t="s">
        <v>64</v>
      </c>
      <c r="B45" s="59" t="s">
        <v>65</v>
      </c>
      <c r="C45" s="63">
        <v>94</v>
      </c>
      <c r="D45" s="63">
        <v>142</v>
      </c>
      <c r="E45" s="67">
        <v>66.197180000000003</v>
      </c>
      <c r="F45" s="63">
        <v>85</v>
      </c>
      <c r="G45" s="63">
        <v>131</v>
      </c>
      <c r="H45" s="69">
        <v>64.885499999999993</v>
      </c>
      <c r="I45" s="68">
        <v>-1.9814700000000001</v>
      </c>
      <c r="J45" s="89">
        <v>0</v>
      </c>
    </row>
    <row r="46" spans="1:10" s="2" customFormat="1" ht="15" customHeight="1" x14ac:dyDescent="0.25">
      <c r="A46" s="58" t="s">
        <v>66</v>
      </c>
      <c r="B46" s="59" t="s">
        <v>67</v>
      </c>
      <c r="C46" s="63">
        <v>133</v>
      </c>
      <c r="D46" s="63">
        <v>140</v>
      </c>
      <c r="E46" s="98">
        <v>95</v>
      </c>
      <c r="F46" s="63">
        <v>72</v>
      </c>
      <c r="G46" s="63">
        <v>81</v>
      </c>
      <c r="H46" s="68">
        <v>88.888890000000004</v>
      </c>
      <c r="I46" s="68">
        <v>-6.4327500000000004</v>
      </c>
      <c r="J46" s="89">
        <v>2</v>
      </c>
    </row>
    <row r="47" spans="1:10" s="2" customFormat="1" ht="15" customHeight="1" x14ac:dyDescent="0.25">
      <c r="A47" s="58" t="s">
        <v>68</v>
      </c>
      <c r="B47" s="59" t="s">
        <v>69</v>
      </c>
      <c r="C47" s="63">
        <v>109</v>
      </c>
      <c r="D47" s="63">
        <v>146</v>
      </c>
      <c r="E47" s="67">
        <v>74.657529999999994</v>
      </c>
      <c r="F47" s="63">
        <v>76</v>
      </c>
      <c r="G47" s="63">
        <v>134</v>
      </c>
      <c r="H47" s="68">
        <v>56.716419999999999</v>
      </c>
      <c r="I47" s="68">
        <v>-24.031210000000002</v>
      </c>
      <c r="J47" s="89">
        <v>0</v>
      </c>
    </row>
    <row r="48" spans="1:10" s="2" customFormat="1" ht="15" customHeight="1" x14ac:dyDescent="0.25">
      <c r="A48" s="58" t="s">
        <v>148</v>
      </c>
      <c r="B48" s="59" t="s">
        <v>149</v>
      </c>
      <c r="C48" s="60">
        <v>0</v>
      </c>
      <c r="D48" s="63">
        <v>1</v>
      </c>
      <c r="E48" s="61">
        <v>0</v>
      </c>
      <c r="F48" s="60">
        <v>0</v>
      </c>
      <c r="G48" s="60">
        <v>0</v>
      </c>
      <c r="H48" s="60">
        <v>0</v>
      </c>
      <c r="I48" s="60">
        <v>0</v>
      </c>
      <c r="J48" s="87">
        <v>0.5</v>
      </c>
    </row>
    <row r="49" spans="1:10" s="2" customFormat="1" ht="15" customHeight="1" x14ac:dyDescent="0.25">
      <c r="A49" s="58" t="s">
        <v>70</v>
      </c>
      <c r="B49" s="59" t="s">
        <v>71</v>
      </c>
      <c r="C49" s="63">
        <v>155</v>
      </c>
      <c r="D49" s="63">
        <v>247</v>
      </c>
      <c r="E49" s="67">
        <v>62.753039999999999</v>
      </c>
      <c r="F49" s="63">
        <v>131</v>
      </c>
      <c r="G49" s="63">
        <v>193</v>
      </c>
      <c r="H49" s="68">
        <v>67.875649999999993</v>
      </c>
      <c r="I49" s="68">
        <v>8.1631300000000007</v>
      </c>
      <c r="J49" s="89">
        <v>2</v>
      </c>
    </row>
    <row r="50" spans="1:10" s="2" customFormat="1" ht="15" customHeight="1" x14ac:dyDescent="0.25">
      <c r="A50" s="58" t="s">
        <v>72</v>
      </c>
      <c r="B50" s="59" t="s">
        <v>73</v>
      </c>
      <c r="C50" s="63">
        <v>4</v>
      </c>
      <c r="D50" s="63">
        <v>22</v>
      </c>
      <c r="E50" s="67">
        <v>18.181819999999998</v>
      </c>
      <c r="F50" s="63">
        <v>1</v>
      </c>
      <c r="G50" s="63">
        <v>9</v>
      </c>
      <c r="H50" s="68">
        <v>11.11111</v>
      </c>
      <c r="I50" s="69">
        <v>-38.8889</v>
      </c>
      <c r="J50" s="89">
        <v>0</v>
      </c>
    </row>
    <row r="51" spans="1:10" s="2" customFormat="1" ht="15" customHeight="1" x14ac:dyDescent="0.25">
      <c r="A51" s="58" t="s">
        <v>74</v>
      </c>
      <c r="B51" s="59" t="s">
        <v>75</v>
      </c>
      <c r="C51" s="60">
        <v>0</v>
      </c>
      <c r="D51" s="63">
        <v>2</v>
      </c>
      <c r="E51" s="61">
        <v>0</v>
      </c>
      <c r="F51" s="63">
        <v>1</v>
      </c>
      <c r="G51" s="63">
        <v>2</v>
      </c>
      <c r="H51" s="63">
        <v>50</v>
      </c>
      <c r="I51" s="60">
        <v>0</v>
      </c>
      <c r="J51" s="87">
        <v>0.5</v>
      </c>
    </row>
    <row r="52" spans="1:10" s="2" customFormat="1" ht="15" customHeight="1" x14ac:dyDescent="0.25">
      <c r="A52" s="58" t="s">
        <v>76</v>
      </c>
      <c r="B52" s="59" t="s">
        <v>77</v>
      </c>
      <c r="C52" s="63">
        <v>23</v>
      </c>
      <c r="D52" s="63">
        <v>24</v>
      </c>
      <c r="E52" s="67">
        <v>95.833330000000004</v>
      </c>
      <c r="F52" s="63">
        <v>24</v>
      </c>
      <c r="G52" s="63">
        <v>26</v>
      </c>
      <c r="H52" s="68">
        <v>92.307689999999994</v>
      </c>
      <c r="I52" s="68">
        <v>-3.6789299999999998</v>
      </c>
      <c r="J52" s="89">
        <v>2</v>
      </c>
    </row>
    <row r="53" spans="1:10" s="2" customFormat="1" ht="15" customHeight="1" x14ac:dyDescent="0.25">
      <c r="A53" s="58" t="s">
        <v>150</v>
      </c>
      <c r="B53" s="59" t="s">
        <v>151</v>
      </c>
      <c r="C53" s="63">
        <v>4</v>
      </c>
      <c r="D53" s="63">
        <v>39</v>
      </c>
      <c r="E53" s="67">
        <v>10.256410000000001</v>
      </c>
      <c r="F53" s="63">
        <v>6</v>
      </c>
      <c r="G53" s="63">
        <v>32</v>
      </c>
      <c r="H53" s="102">
        <v>18.75</v>
      </c>
      <c r="I53" s="69">
        <v>82.8125</v>
      </c>
      <c r="J53" s="89">
        <v>3</v>
      </c>
    </row>
    <row r="54" spans="1:10" s="2" customFormat="1" ht="15" customHeight="1" x14ac:dyDescent="0.25">
      <c r="A54" s="58" t="s">
        <v>154</v>
      </c>
      <c r="B54" s="59" t="s">
        <v>155</v>
      </c>
      <c r="C54" s="63">
        <v>41</v>
      </c>
      <c r="D54" s="63">
        <v>71</v>
      </c>
      <c r="E54" s="67">
        <v>57.746479999999998</v>
      </c>
      <c r="F54" s="63">
        <v>27</v>
      </c>
      <c r="G54" s="63">
        <v>114</v>
      </c>
      <c r="H54" s="68">
        <v>23.68421</v>
      </c>
      <c r="I54" s="68">
        <v>-58.985880000000002</v>
      </c>
      <c r="J54" s="89">
        <v>0</v>
      </c>
    </row>
    <row r="55" spans="1:10" ht="15" customHeight="1" x14ac:dyDescent="0.2">
      <c r="A55" s="90"/>
      <c r="B55" s="90" t="s">
        <v>316</v>
      </c>
      <c r="C55" s="91">
        <v>5199</v>
      </c>
      <c r="D55" s="91">
        <v>8713</v>
      </c>
      <c r="E55" s="95">
        <v>59.669460000000001</v>
      </c>
      <c r="F55" s="91">
        <v>5606</v>
      </c>
      <c r="G55" s="91">
        <v>7912</v>
      </c>
      <c r="H55" s="96">
        <v>70.854399999999998</v>
      </c>
      <c r="I55" s="97"/>
      <c r="J55" s="93"/>
    </row>
  </sheetData>
  <mergeCells count="14">
    <mergeCell ref="J11:J12"/>
    <mergeCell ref="A11:A12"/>
    <mergeCell ref="B11:B12"/>
    <mergeCell ref="C11:E11"/>
    <mergeCell ref="F11:H11"/>
    <mergeCell ref="I11:I12"/>
    <mergeCell ref="H1:J1"/>
    <mergeCell ref="F3:J3"/>
    <mergeCell ref="A5:J5"/>
    <mergeCell ref="A6:J6"/>
    <mergeCell ref="A8:C9"/>
    <mergeCell ref="D8:G9"/>
    <mergeCell ref="H8:J8"/>
    <mergeCell ref="H9:J9"/>
  </mergeCells>
  <pageMargins left="0.39370078740157483" right="0.39370078740157483" top="0.39370078740157483" bottom="0.39370078740157483" header="0" footer="0"/>
  <pageSetup paperSize="9" scale="85" pageOrder="overThenDown" orientation="portrait" r:id="rId1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J55"/>
  <sheetViews>
    <sheetView view="pageBreakPreview" zoomScale="130" zoomScaleNormal="100" zoomScaleSheetLayoutView="130" workbookViewId="0"/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2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0" width="9" style="3" customWidth="1"/>
  </cols>
  <sheetData>
    <row r="1" spans="1:10" s="3" customFormat="1" ht="36.950000000000003" customHeight="1" x14ac:dyDescent="0.25">
      <c r="H1" s="167" t="s">
        <v>552</v>
      </c>
      <c r="I1" s="167"/>
      <c r="J1" s="167"/>
    </row>
    <row r="2" spans="1:10" s="2" customFormat="1" ht="15" customHeight="1" x14ac:dyDescent="0.25">
      <c r="I2" s="15" t="s">
        <v>1</v>
      </c>
    </row>
    <row r="3" spans="1:10" ht="15.95" customHeight="1" x14ac:dyDescent="0.25">
      <c r="A3" s="54" t="s">
        <v>194</v>
      </c>
      <c r="F3" s="206" t="s">
        <v>338</v>
      </c>
      <c r="G3" s="206"/>
      <c r="H3" s="206"/>
      <c r="I3" s="206"/>
      <c r="J3" s="206"/>
    </row>
    <row r="4" spans="1:10" s="20" customFormat="1" ht="15.95" customHeight="1" x14ac:dyDescent="0.25">
      <c r="A4" s="55" t="s">
        <v>408</v>
      </c>
    </row>
    <row r="5" spans="1:10" s="20" customFormat="1" ht="78" customHeight="1" x14ac:dyDescent="0.2">
      <c r="A5" s="177" t="s">
        <v>553</v>
      </c>
      <c r="B5" s="177"/>
      <c r="C5" s="177"/>
      <c r="D5" s="177"/>
      <c r="E5" s="177"/>
      <c r="F5" s="177"/>
      <c r="G5" s="177"/>
      <c r="H5" s="177"/>
      <c r="I5" s="177"/>
      <c r="J5" s="177"/>
    </row>
    <row r="6" spans="1:10" s="16" customFormat="1" ht="15" customHeight="1" x14ac:dyDescent="0.25">
      <c r="A6" s="169" t="s">
        <v>3</v>
      </c>
      <c r="B6" s="169"/>
      <c r="C6" s="169"/>
      <c r="D6" s="169"/>
      <c r="E6" s="169"/>
      <c r="F6" s="169"/>
      <c r="G6" s="169"/>
      <c r="H6" s="169"/>
      <c r="I6" s="169"/>
      <c r="J6" s="169"/>
    </row>
    <row r="7" spans="1:10" s="20" customFormat="1" ht="18.95" customHeight="1" x14ac:dyDescent="0.2"/>
    <row r="8" spans="1:10" s="20" customFormat="1" ht="15" customHeight="1" x14ac:dyDescent="0.25">
      <c r="A8" s="192" t="s">
        <v>554</v>
      </c>
      <c r="B8" s="192"/>
      <c r="C8" s="192"/>
      <c r="D8" s="192" t="s">
        <v>555</v>
      </c>
      <c r="E8" s="192"/>
      <c r="F8" s="192"/>
      <c r="G8" s="192"/>
      <c r="H8" s="207" t="s">
        <v>310</v>
      </c>
      <c r="I8" s="207"/>
      <c r="J8" s="207"/>
    </row>
    <row r="9" spans="1:10" s="20" customFormat="1" ht="50.1" customHeight="1" x14ac:dyDescent="0.2">
      <c r="A9" s="193"/>
      <c r="B9" s="193"/>
      <c r="C9" s="193"/>
      <c r="D9" s="193"/>
      <c r="E9" s="193"/>
      <c r="F9" s="193"/>
      <c r="G9" s="193"/>
      <c r="H9" s="208" t="s">
        <v>499</v>
      </c>
      <c r="I9" s="208"/>
      <c r="J9" s="208"/>
    </row>
    <row r="10" spans="1:10" s="20" customFormat="1" ht="15" customHeight="1" x14ac:dyDescent="0.2"/>
    <row r="11" spans="1:10" s="56" customFormat="1" ht="15" customHeight="1" x14ac:dyDescent="0.2">
      <c r="A11" s="173" t="s">
        <v>4</v>
      </c>
      <c r="B11" s="173" t="s">
        <v>5</v>
      </c>
      <c r="C11" s="211" t="s">
        <v>256</v>
      </c>
      <c r="D11" s="211"/>
      <c r="E11" s="211"/>
      <c r="F11" s="211" t="s">
        <v>257</v>
      </c>
      <c r="G11" s="211"/>
      <c r="H11" s="211"/>
      <c r="I11" s="212" t="s">
        <v>412</v>
      </c>
      <c r="J11" s="209" t="s">
        <v>315</v>
      </c>
    </row>
    <row r="12" spans="1:10" s="2" customFormat="1" ht="174.95" customHeight="1" x14ac:dyDescent="0.25">
      <c r="A12" s="174"/>
      <c r="B12" s="174"/>
      <c r="C12" s="57" t="s">
        <v>556</v>
      </c>
      <c r="D12" s="57" t="s">
        <v>515</v>
      </c>
      <c r="E12" s="57" t="s">
        <v>557</v>
      </c>
      <c r="F12" s="57" t="s">
        <v>556</v>
      </c>
      <c r="G12" s="57" t="s">
        <v>515</v>
      </c>
      <c r="H12" s="57" t="s">
        <v>557</v>
      </c>
      <c r="I12" s="213"/>
      <c r="J12" s="210"/>
    </row>
    <row r="13" spans="1:10" s="2" customFormat="1" ht="15" customHeight="1" x14ac:dyDescent="0.25">
      <c r="A13" s="58" t="s">
        <v>128</v>
      </c>
      <c r="B13" s="59" t="s">
        <v>129</v>
      </c>
      <c r="C13" s="63">
        <v>79</v>
      </c>
      <c r="D13" s="63">
        <v>245</v>
      </c>
      <c r="E13" s="70">
        <v>32.244900000000001</v>
      </c>
      <c r="F13" s="63">
        <v>85</v>
      </c>
      <c r="G13" s="63">
        <v>233</v>
      </c>
      <c r="H13" s="68">
        <v>36.480690000000003</v>
      </c>
      <c r="I13" s="68">
        <v>13.13631</v>
      </c>
      <c r="J13" s="89">
        <v>2</v>
      </c>
    </row>
    <row r="14" spans="1:10" s="2" customFormat="1" ht="15" customHeight="1" x14ac:dyDescent="0.25">
      <c r="A14" s="58" t="s">
        <v>126</v>
      </c>
      <c r="B14" s="59" t="s">
        <v>127</v>
      </c>
      <c r="C14" s="63">
        <v>4</v>
      </c>
      <c r="D14" s="63">
        <v>23</v>
      </c>
      <c r="E14" s="70">
        <v>17.391300000000001</v>
      </c>
      <c r="F14" s="63">
        <v>13</v>
      </c>
      <c r="G14" s="63">
        <v>33</v>
      </c>
      <c r="H14" s="68">
        <v>39.393940000000001</v>
      </c>
      <c r="I14" s="68">
        <v>126.51521</v>
      </c>
      <c r="J14" s="89">
        <v>2</v>
      </c>
    </row>
    <row r="15" spans="1:10" s="2" customFormat="1" ht="15" customHeight="1" x14ac:dyDescent="0.25">
      <c r="A15" s="58" t="s">
        <v>12</v>
      </c>
      <c r="B15" s="59" t="s">
        <v>13</v>
      </c>
      <c r="C15" s="63">
        <v>1</v>
      </c>
      <c r="D15" s="63">
        <v>1</v>
      </c>
      <c r="E15" s="98">
        <v>100</v>
      </c>
      <c r="F15" s="60">
        <v>0</v>
      </c>
      <c r="G15" s="63">
        <v>2</v>
      </c>
      <c r="H15" s="60">
        <v>0</v>
      </c>
      <c r="I15" s="63">
        <v>-100</v>
      </c>
      <c r="J15" s="89">
        <v>0</v>
      </c>
    </row>
    <row r="16" spans="1:10" s="2" customFormat="1" ht="15" customHeight="1" x14ac:dyDescent="0.25">
      <c r="A16" s="58" t="s">
        <v>134</v>
      </c>
      <c r="B16" s="59" t="s">
        <v>135</v>
      </c>
      <c r="C16" s="63">
        <v>7</v>
      </c>
      <c r="D16" s="63">
        <v>413</v>
      </c>
      <c r="E16" s="67">
        <v>1.69492</v>
      </c>
      <c r="F16" s="63">
        <v>103</v>
      </c>
      <c r="G16" s="63">
        <v>502</v>
      </c>
      <c r="H16" s="68">
        <v>20.51793</v>
      </c>
      <c r="I16" s="104">
        <v>1110.55448</v>
      </c>
      <c r="J16" s="89">
        <v>2</v>
      </c>
    </row>
    <row r="17" spans="1:10" s="2" customFormat="1" ht="15" customHeight="1" x14ac:dyDescent="0.25">
      <c r="A17" s="58" t="s">
        <v>136</v>
      </c>
      <c r="B17" s="59" t="s">
        <v>137</v>
      </c>
      <c r="C17" s="63">
        <v>80</v>
      </c>
      <c r="D17" s="63">
        <v>560</v>
      </c>
      <c r="E17" s="67">
        <v>14.28571</v>
      </c>
      <c r="F17" s="63">
        <v>121</v>
      </c>
      <c r="G17" s="63">
        <v>560</v>
      </c>
      <c r="H17" s="68">
        <v>21.607140000000001</v>
      </c>
      <c r="I17" s="68">
        <v>51.250030000000002</v>
      </c>
      <c r="J17" s="89">
        <v>2</v>
      </c>
    </row>
    <row r="18" spans="1:10" s="2" customFormat="1" ht="15" customHeight="1" x14ac:dyDescent="0.25">
      <c r="A18" s="58" t="s">
        <v>152</v>
      </c>
      <c r="B18" s="59" t="s">
        <v>153</v>
      </c>
      <c r="C18" s="63">
        <v>16</v>
      </c>
      <c r="D18" s="63">
        <v>233</v>
      </c>
      <c r="E18" s="67">
        <v>6.8669500000000001</v>
      </c>
      <c r="F18" s="63">
        <v>28</v>
      </c>
      <c r="G18" s="63">
        <v>334</v>
      </c>
      <c r="H18" s="68">
        <v>8.3832299999999993</v>
      </c>
      <c r="I18" s="68">
        <v>22.080839999999998</v>
      </c>
      <c r="J18" s="89">
        <v>2</v>
      </c>
    </row>
    <row r="19" spans="1:10" s="2" customFormat="1" ht="15" customHeight="1" x14ac:dyDescent="0.25">
      <c r="A19" s="58" t="s">
        <v>118</v>
      </c>
      <c r="B19" s="59" t="s">
        <v>119</v>
      </c>
      <c r="C19" s="63">
        <v>6</v>
      </c>
      <c r="D19" s="63">
        <v>305</v>
      </c>
      <c r="E19" s="67">
        <v>1.9672099999999999</v>
      </c>
      <c r="F19" s="63">
        <v>11</v>
      </c>
      <c r="G19" s="63">
        <v>282</v>
      </c>
      <c r="H19" s="68">
        <v>3.9007100000000001</v>
      </c>
      <c r="I19" s="68">
        <v>98.286410000000004</v>
      </c>
      <c r="J19" s="89">
        <v>2</v>
      </c>
    </row>
    <row r="20" spans="1:10" s="2" customFormat="1" ht="15" customHeight="1" x14ac:dyDescent="0.25">
      <c r="A20" s="58" t="s">
        <v>26</v>
      </c>
      <c r="B20" s="59" t="s">
        <v>27</v>
      </c>
      <c r="C20" s="63">
        <v>3</v>
      </c>
      <c r="D20" s="63">
        <v>73</v>
      </c>
      <c r="E20" s="67">
        <v>4.1095899999999999</v>
      </c>
      <c r="F20" s="63">
        <v>8</v>
      </c>
      <c r="G20" s="63">
        <v>65</v>
      </c>
      <c r="H20" s="68">
        <v>12.307689999999999</v>
      </c>
      <c r="I20" s="68">
        <v>199.48705000000001</v>
      </c>
      <c r="J20" s="89">
        <v>2</v>
      </c>
    </row>
    <row r="21" spans="1:10" s="2" customFormat="1" ht="15" customHeight="1" x14ac:dyDescent="0.25">
      <c r="A21" s="58" t="s">
        <v>122</v>
      </c>
      <c r="B21" s="59" t="s">
        <v>123</v>
      </c>
      <c r="C21" s="63">
        <v>2</v>
      </c>
      <c r="D21" s="63">
        <v>286</v>
      </c>
      <c r="E21" s="70">
        <v>0.69930000000000003</v>
      </c>
      <c r="F21" s="63">
        <v>40</v>
      </c>
      <c r="G21" s="63">
        <v>314</v>
      </c>
      <c r="H21" s="68">
        <v>12.738849999999999</v>
      </c>
      <c r="I21" s="104">
        <v>1721.6573699999999</v>
      </c>
      <c r="J21" s="89">
        <v>2</v>
      </c>
    </row>
    <row r="22" spans="1:10" s="2" customFormat="1" ht="15" customHeight="1" x14ac:dyDescent="0.25">
      <c r="A22" s="58" t="s">
        <v>146</v>
      </c>
      <c r="B22" s="59" t="s">
        <v>147</v>
      </c>
      <c r="C22" s="63">
        <v>15</v>
      </c>
      <c r="D22" s="63">
        <v>210</v>
      </c>
      <c r="E22" s="67">
        <v>7.1428599999999998</v>
      </c>
      <c r="F22" s="63">
        <v>6</v>
      </c>
      <c r="G22" s="63">
        <v>166</v>
      </c>
      <c r="H22" s="68">
        <v>3.6144599999999998</v>
      </c>
      <c r="I22" s="68">
        <v>-49.397579999999998</v>
      </c>
      <c r="J22" s="89">
        <v>0</v>
      </c>
    </row>
    <row r="23" spans="1:10" s="2" customFormat="1" ht="15" customHeight="1" x14ac:dyDescent="0.25">
      <c r="A23" s="58" t="s">
        <v>138</v>
      </c>
      <c r="B23" s="59" t="s">
        <v>139</v>
      </c>
      <c r="C23" s="63">
        <v>21</v>
      </c>
      <c r="D23" s="63">
        <v>185</v>
      </c>
      <c r="E23" s="67">
        <v>11.35135</v>
      </c>
      <c r="F23" s="63">
        <v>34</v>
      </c>
      <c r="G23" s="63">
        <v>167</v>
      </c>
      <c r="H23" s="68">
        <v>20.359279999999998</v>
      </c>
      <c r="I23" s="68">
        <v>79.355580000000003</v>
      </c>
      <c r="J23" s="89">
        <v>2</v>
      </c>
    </row>
    <row r="24" spans="1:10" s="2" customFormat="1" ht="15" customHeight="1" x14ac:dyDescent="0.25">
      <c r="A24" s="58" t="s">
        <v>30</v>
      </c>
      <c r="B24" s="59" t="s">
        <v>31</v>
      </c>
      <c r="C24" s="63">
        <v>6</v>
      </c>
      <c r="D24" s="63">
        <v>15</v>
      </c>
      <c r="E24" s="98">
        <v>40</v>
      </c>
      <c r="F24" s="63">
        <v>4</v>
      </c>
      <c r="G24" s="63">
        <v>20</v>
      </c>
      <c r="H24" s="63">
        <v>20</v>
      </c>
      <c r="I24" s="63">
        <v>-50</v>
      </c>
      <c r="J24" s="89">
        <v>1</v>
      </c>
    </row>
    <row r="25" spans="1:10" s="2" customFormat="1" ht="15" customHeight="1" x14ac:dyDescent="0.25">
      <c r="A25" s="58" t="s">
        <v>32</v>
      </c>
      <c r="B25" s="59" t="s">
        <v>33</v>
      </c>
      <c r="C25" s="63">
        <v>15</v>
      </c>
      <c r="D25" s="63">
        <v>44</v>
      </c>
      <c r="E25" s="67">
        <v>34.090910000000001</v>
      </c>
      <c r="F25" s="63">
        <v>28</v>
      </c>
      <c r="G25" s="63">
        <v>58</v>
      </c>
      <c r="H25" s="68">
        <v>48.275860000000002</v>
      </c>
      <c r="I25" s="68">
        <v>41.609189999999998</v>
      </c>
      <c r="J25" s="89">
        <v>2</v>
      </c>
    </row>
    <row r="26" spans="1:10" s="2" customFormat="1" ht="15" customHeight="1" x14ac:dyDescent="0.25">
      <c r="A26" s="58" t="s">
        <v>34</v>
      </c>
      <c r="B26" s="59" t="s">
        <v>35</v>
      </c>
      <c r="C26" s="63">
        <v>4</v>
      </c>
      <c r="D26" s="63">
        <v>22</v>
      </c>
      <c r="E26" s="67">
        <v>18.181819999999998</v>
      </c>
      <c r="F26" s="63">
        <v>4</v>
      </c>
      <c r="G26" s="63">
        <v>17</v>
      </c>
      <c r="H26" s="68">
        <v>23.529409999999999</v>
      </c>
      <c r="I26" s="68">
        <v>29.411740000000002</v>
      </c>
      <c r="J26" s="89">
        <v>2</v>
      </c>
    </row>
    <row r="27" spans="1:10" s="2" customFormat="1" ht="15" customHeight="1" x14ac:dyDescent="0.25">
      <c r="A27" s="58" t="s">
        <v>140</v>
      </c>
      <c r="B27" s="59" t="s">
        <v>141</v>
      </c>
      <c r="C27" s="63">
        <v>11</v>
      </c>
      <c r="D27" s="63">
        <v>109</v>
      </c>
      <c r="E27" s="67">
        <v>10.09174</v>
      </c>
      <c r="F27" s="63">
        <v>17</v>
      </c>
      <c r="G27" s="63">
        <v>90</v>
      </c>
      <c r="H27" s="68">
        <v>18.88889</v>
      </c>
      <c r="I27" s="68">
        <v>87.171790000000001</v>
      </c>
      <c r="J27" s="89">
        <v>2</v>
      </c>
    </row>
    <row r="28" spans="1:10" s="2" customFormat="1" ht="15" customHeight="1" x14ac:dyDescent="0.25">
      <c r="A28" s="58" t="s">
        <v>36</v>
      </c>
      <c r="B28" s="59" t="s">
        <v>37</v>
      </c>
      <c r="C28" s="63">
        <v>12</v>
      </c>
      <c r="D28" s="63">
        <v>123</v>
      </c>
      <c r="E28" s="70">
        <v>9.7561</v>
      </c>
      <c r="F28" s="63">
        <v>11</v>
      </c>
      <c r="G28" s="63">
        <v>125</v>
      </c>
      <c r="H28" s="72">
        <v>8.8000000000000007</v>
      </c>
      <c r="I28" s="68">
        <v>-9.80002</v>
      </c>
      <c r="J28" s="89">
        <v>0</v>
      </c>
    </row>
    <row r="29" spans="1:10" s="2" customFormat="1" ht="15" customHeight="1" x14ac:dyDescent="0.25">
      <c r="A29" s="58" t="s">
        <v>38</v>
      </c>
      <c r="B29" s="59" t="s">
        <v>39</v>
      </c>
      <c r="C29" s="63">
        <v>3</v>
      </c>
      <c r="D29" s="63">
        <v>41</v>
      </c>
      <c r="E29" s="67">
        <v>7.3170700000000002</v>
      </c>
      <c r="F29" s="63">
        <v>9</v>
      </c>
      <c r="G29" s="63">
        <v>30</v>
      </c>
      <c r="H29" s="63">
        <v>30</v>
      </c>
      <c r="I29" s="68">
        <v>310.00018</v>
      </c>
      <c r="J29" s="89">
        <v>2</v>
      </c>
    </row>
    <row r="30" spans="1:10" s="2" customFormat="1" ht="15" customHeight="1" x14ac:dyDescent="0.25">
      <c r="A30" s="58" t="s">
        <v>40</v>
      </c>
      <c r="B30" s="59" t="s">
        <v>41</v>
      </c>
      <c r="C30" s="63">
        <v>3</v>
      </c>
      <c r="D30" s="63">
        <v>58</v>
      </c>
      <c r="E30" s="67">
        <v>5.1724100000000002</v>
      </c>
      <c r="F30" s="63">
        <v>6</v>
      </c>
      <c r="G30" s="63">
        <v>80</v>
      </c>
      <c r="H30" s="72">
        <v>7.5</v>
      </c>
      <c r="I30" s="68">
        <v>45.000109999999999</v>
      </c>
      <c r="J30" s="89">
        <v>2</v>
      </c>
    </row>
    <row r="31" spans="1:10" s="2" customFormat="1" ht="15" customHeight="1" x14ac:dyDescent="0.25">
      <c r="A31" s="58" t="s">
        <v>156</v>
      </c>
      <c r="B31" s="59" t="s">
        <v>157</v>
      </c>
      <c r="C31" s="63">
        <v>15</v>
      </c>
      <c r="D31" s="63">
        <v>183</v>
      </c>
      <c r="E31" s="67">
        <v>8.1967199999999991</v>
      </c>
      <c r="F31" s="63">
        <v>11</v>
      </c>
      <c r="G31" s="63">
        <v>115</v>
      </c>
      <c r="H31" s="68">
        <v>9.5652200000000001</v>
      </c>
      <c r="I31" s="69">
        <v>16.695699999999999</v>
      </c>
      <c r="J31" s="89">
        <v>2</v>
      </c>
    </row>
    <row r="32" spans="1:10" s="2" customFormat="1" ht="15" customHeight="1" x14ac:dyDescent="0.25">
      <c r="A32" s="58" t="s">
        <v>42</v>
      </c>
      <c r="B32" s="59" t="s">
        <v>43</v>
      </c>
      <c r="C32" s="63">
        <v>8</v>
      </c>
      <c r="D32" s="63">
        <v>100</v>
      </c>
      <c r="E32" s="98">
        <v>8</v>
      </c>
      <c r="F32" s="63">
        <v>9</v>
      </c>
      <c r="G32" s="63">
        <v>95</v>
      </c>
      <c r="H32" s="68">
        <v>9.4736799999999999</v>
      </c>
      <c r="I32" s="71">
        <v>18.420999999999999</v>
      </c>
      <c r="J32" s="89">
        <v>2</v>
      </c>
    </row>
    <row r="33" spans="1:10" s="2" customFormat="1" ht="15" customHeight="1" x14ac:dyDescent="0.25">
      <c r="A33" s="58" t="s">
        <v>44</v>
      </c>
      <c r="B33" s="59" t="s">
        <v>45</v>
      </c>
      <c r="C33" s="63">
        <v>1</v>
      </c>
      <c r="D33" s="63">
        <v>31</v>
      </c>
      <c r="E33" s="67">
        <v>3.2258100000000001</v>
      </c>
      <c r="F33" s="60">
        <v>0</v>
      </c>
      <c r="G33" s="63">
        <v>20</v>
      </c>
      <c r="H33" s="60">
        <v>0</v>
      </c>
      <c r="I33" s="63">
        <v>-100</v>
      </c>
      <c r="J33" s="89">
        <v>0</v>
      </c>
    </row>
    <row r="34" spans="1:10" s="2" customFormat="1" ht="15" customHeight="1" x14ac:dyDescent="0.25">
      <c r="A34" s="58" t="s">
        <v>46</v>
      </c>
      <c r="B34" s="59" t="s">
        <v>47</v>
      </c>
      <c r="C34" s="63">
        <v>11</v>
      </c>
      <c r="D34" s="63">
        <v>166</v>
      </c>
      <c r="E34" s="67">
        <v>6.6265099999999997</v>
      </c>
      <c r="F34" s="63">
        <v>30</v>
      </c>
      <c r="G34" s="63">
        <v>158</v>
      </c>
      <c r="H34" s="68">
        <v>18.98734</v>
      </c>
      <c r="I34" s="68">
        <v>186.53604999999999</v>
      </c>
      <c r="J34" s="89">
        <v>2</v>
      </c>
    </row>
    <row r="35" spans="1:10" s="2" customFormat="1" ht="15" customHeight="1" x14ac:dyDescent="0.25">
      <c r="A35" s="58" t="s">
        <v>48</v>
      </c>
      <c r="B35" s="59" t="s">
        <v>49</v>
      </c>
      <c r="C35" s="60">
        <v>0</v>
      </c>
      <c r="D35" s="63">
        <v>57</v>
      </c>
      <c r="E35" s="61">
        <v>0</v>
      </c>
      <c r="F35" s="63">
        <v>9</v>
      </c>
      <c r="G35" s="63">
        <v>78</v>
      </c>
      <c r="H35" s="68">
        <v>11.538460000000001</v>
      </c>
      <c r="I35" s="60">
        <v>0</v>
      </c>
      <c r="J35" s="89">
        <v>0</v>
      </c>
    </row>
    <row r="36" spans="1:10" s="2" customFormat="1" ht="15" customHeight="1" x14ac:dyDescent="0.25">
      <c r="A36" s="58" t="s">
        <v>50</v>
      </c>
      <c r="B36" s="59" t="s">
        <v>51</v>
      </c>
      <c r="C36" s="63">
        <v>24</v>
      </c>
      <c r="D36" s="63">
        <v>261</v>
      </c>
      <c r="E36" s="70">
        <v>9.1953999999999994</v>
      </c>
      <c r="F36" s="63">
        <v>95</v>
      </c>
      <c r="G36" s="63">
        <v>351</v>
      </c>
      <c r="H36" s="68">
        <v>27.065529999999999</v>
      </c>
      <c r="I36" s="68">
        <v>194.33770999999999</v>
      </c>
      <c r="J36" s="89">
        <v>2</v>
      </c>
    </row>
    <row r="37" spans="1:10" s="2" customFormat="1" ht="15" customHeight="1" x14ac:dyDescent="0.25">
      <c r="A37" s="58" t="s">
        <v>52</v>
      </c>
      <c r="B37" s="59" t="s">
        <v>53</v>
      </c>
      <c r="C37" s="63">
        <v>1</v>
      </c>
      <c r="D37" s="63">
        <v>51</v>
      </c>
      <c r="E37" s="67">
        <v>1.96078</v>
      </c>
      <c r="F37" s="63">
        <v>6</v>
      </c>
      <c r="G37" s="63">
        <v>49</v>
      </c>
      <c r="H37" s="69">
        <v>12.244899999999999</v>
      </c>
      <c r="I37" s="68">
        <v>524.49126999999999</v>
      </c>
      <c r="J37" s="89">
        <v>2</v>
      </c>
    </row>
    <row r="38" spans="1:10" s="2" customFormat="1" ht="15" customHeight="1" x14ac:dyDescent="0.25">
      <c r="A38" s="58" t="s">
        <v>54</v>
      </c>
      <c r="B38" s="59" t="s">
        <v>55</v>
      </c>
      <c r="C38" s="60">
        <v>0</v>
      </c>
      <c r="D38" s="63">
        <v>107</v>
      </c>
      <c r="E38" s="61">
        <v>0</v>
      </c>
      <c r="F38" s="63">
        <v>30</v>
      </c>
      <c r="G38" s="63">
        <v>147</v>
      </c>
      <c r="H38" s="68">
        <v>20.408159999999999</v>
      </c>
      <c r="I38" s="60">
        <v>0</v>
      </c>
      <c r="J38" s="89">
        <v>1</v>
      </c>
    </row>
    <row r="39" spans="1:10" s="2" customFormat="1" ht="15" customHeight="1" x14ac:dyDescent="0.25">
      <c r="A39" s="58" t="s">
        <v>56</v>
      </c>
      <c r="B39" s="59" t="s">
        <v>57</v>
      </c>
      <c r="C39" s="63">
        <v>3</v>
      </c>
      <c r="D39" s="63">
        <v>103</v>
      </c>
      <c r="E39" s="67">
        <v>2.91262</v>
      </c>
      <c r="F39" s="63">
        <v>12</v>
      </c>
      <c r="G39" s="63">
        <v>93</v>
      </c>
      <c r="H39" s="68">
        <v>12.903230000000001</v>
      </c>
      <c r="I39" s="69">
        <v>343.0111</v>
      </c>
      <c r="J39" s="89">
        <v>2</v>
      </c>
    </row>
    <row r="40" spans="1:10" s="2" customFormat="1" ht="15" customHeight="1" x14ac:dyDescent="0.25">
      <c r="A40" s="58" t="s">
        <v>58</v>
      </c>
      <c r="B40" s="59" t="s">
        <v>59</v>
      </c>
      <c r="C40" s="63">
        <v>15</v>
      </c>
      <c r="D40" s="63">
        <v>176</v>
      </c>
      <c r="E40" s="67">
        <v>8.5227299999999993</v>
      </c>
      <c r="F40" s="63">
        <v>7</v>
      </c>
      <c r="G40" s="63">
        <v>196</v>
      </c>
      <c r="H40" s="68">
        <v>3.5714299999999999</v>
      </c>
      <c r="I40" s="68">
        <v>-58.095230000000001</v>
      </c>
      <c r="J40" s="89">
        <v>0</v>
      </c>
    </row>
    <row r="41" spans="1:10" s="2" customFormat="1" ht="15" customHeight="1" x14ac:dyDescent="0.25">
      <c r="A41" s="58" t="s">
        <v>60</v>
      </c>
      <c r="B41" s="59" t="s">
        <v>61</v>
      </c>
      <c r="C41" s="63">
        <v>5</v>
      </c>
      <c r="D41" s="63">
        <v>42</v>
      </c>
      <c r="E41" s="67">
        <v>11.90476</v>
      </c>
      <c r="F41" s="63">
        <v>10</v>
      </c>
      <c r="G41" s="63">
        <v>31</v>
      </c>
      <c r="H41" s="68">
        <v>32.25806</v>
      </c>
      <c r="I41" s="68">
        <v>170.96775</v>
      </c>
      <c r="J41" s="89">
        <v>2</v>
      </c>
    </row>
    <row r="42" spans="1:10" s="2" customFormat="1" ht="15" customHeight="1" x14ac:dyDescent="0.25">
      <c r="A42" s="58" t="s">
        <v>142</v>
      </c>
      <c r="B42" s="59" t="s">
        <v>143</v>
      </c>
      <c r="C42" s="63">
        <v>33</v>
      </c>
      <c r="D42" s="63">
        <v>261</v>
      </c>
      <c r="E42" s="67">
        <v>12.64368</v>
      </c>
      <c r="F42" s="63">
        <v>36</v>
      </c>
      <c r="G42" s="63">
        <v>161</v>
      </c>
      <c r="H42" s="68">
        <v>22.360250000000001</v>
      </c>
      <c r="I42" s="68">
        <v>76.849220000000003</v>
      </c>
      <c r="J42" s="89">
        <v>2</v>
      </c>
    </row>
    <row r="43" spans="1:10" s="2" customFormat="1" ht="15" customHeight="1" x14ac:dyDescent="0.25">
      <c r="A43" s="58" t="s">
        <v>144</v>
      </c>
      <c r="B43" s="59" t="s">
        <v>145</v>
      </c>
      <c r="C43" s="63">
        <v>89</v>
      </c>
      <c r="D43" s="63">
        <v>326</v>
      </c>
      <c r="E43" s="67">
        <v>27.300609999999999</v>
      </c>
      <c r="F43" s="63">
        <v>39</v>
      </c>
      <c r="G43" s="63">
        <v>170</v>
      </c>
      <c r="H43" s="68">
        <v>22.941179999999999</v>
      </c>
      <c r="I43" s="68">
        <v>-15.968249999999999</v>
      </c>
      <c r="J43" s="89">
        <v>1</v>
      </c>
    </row>
    <row r="44" spans="1:10" s="2" customFormat="1" ht="15" customHeight="1" x14ac:dyDescent="0.25">
      <c r="A44" s="58" t="s">
        <v>62</v>
      </c>
      <c r="B44" s="59" t="s">
        <v>63</v>
      </c>
      <c r="C44" s="63">
        <v>24</v>
      </c>
      <c r="D44" s="63">
        <v>85</v>
      </c>
      <c r="E44" s="67">
        <v>28.235289999999999</v>
      </c>
      <c r="F44" s="63">
        <v>15</v>
      </c>
      <c r="G44" s="63">
        <v>66</v>
      </c>
      <c r="H44" s="68">
        <v>22.727270000000001</v>
      </c>
      <c r="I44" s="68">
        <v>-19.507570000000001</v>
      </c>
      <c r="J44" s="89">
        <v>1</v>
      </c>
    </row>
    <row r="45" spans="1:10" s="2" customFormat="1" ht="15" customHeight="1" x14ac:dyDescent="0.25">
      <c r="A45" s="58" t="s">
        <v>64</v>
      </c>
      <c r="B45" s="59" t="s">
        <v>65</v>
      </c>
      <c r="C45" s="60">
        <v>0</v>
      </c>
      <c r="D45" s="63">
        <v>61</v>
      </c>
      <c r="E45" s="61">
        <v>0</v>
      </c>
      <c r="F45" s="63">
        <v>1</v>
      </c>
      <c r="G45" s="63">
        <v>64</v>
      </c>
      <c r="H45" s="69">
        <v>1.5625</v>
      </c>
      <c r="I45" s="60">
        <v>0</v>
      </c>
      <c r="J45" s="89">
        <v>0</v>
      </c>
    </row>
    <row r="46" spans="1:10" s="2" customFormat="1" ht="15" customHeight="1" x14ac:dyDescent="0.25">
      <c r="A46" s="58" t="s">
        <v>66</v>
      </c>
      <c r="B46" s="59" t="s">
        <v>67</v>
      </c>
      <c r="C46" s="63">
        <v>14</v>
      </c>
      <c r="D46" s="63">
        <v>77</v>
      </c>
      <c r="E46" s="67">
        <v>18.181819999999998</v>
      </c>
      <c r="F46" s="63">
        <v>16</v>
      </c>
      <c r="G46" s="63">
        <v>57</v>
      </c>
      <c r="H46" s="68">
        <v>28.070180000000001</v>
      </c>
      <c r="I46" s="68">
        <v>54.38597</v>
      </c>
      <c r="J46" s="89">
        <v>2</v>
      </c>
    </row>
    <row r="47" spans="1:10" s="2" customFormat="1" ht="15" customHeight="1" x14ac:dyDescent="0.25">
      <c r="A47" s="58" t="s">
        <v>68</v>
      </c>
      <c r="B47" s="59" t="s">
        <v>69</v>
      </c>
      <c r="C47" s="60">
        <v>0</v>
      </c>
      <c r="D47" s="63">
        <v>26</v>
      </c>
      <c r="E47" s="61">
        <v>0</v>
      </c>
      <c r="F47" s="60">
        <v>0</v>
      </c>
      <c r="G47" s="63">
        <v>52</v>
      </c>
      <c r="H47" s="60">
        <v>0</v>
      </c>
      <c r="I47" s="60">
        <v>0</v>
      </c>
      <c r="J47" s="89">
        <v>0</v>
      </c>
    </row>
    <row r="48" spans="1:10" s="2" customFormat="1" ht="15" customHeight="1" x14ac:dyDescent="0.25">
      <c r="A48" s="58" t="s">
        <v>148</v>
      </c>
      <c r="B48" s="59" t="s">
        <v>149</v>
      </c>
      <c r="C48" s="63">
        <v>1</v>
      </c>
      <c r="D48" s="63">
        <v>2</v>
      </c>
      <c r="E48" s="98">
        <v>50</v>
      </c>
      <c r="F48" s="60">
        <v>0</v>
      </c>
      <c r="G48" s="63">
        <v>1</v>
      </c>
      <c r="H48" s="60">
        <v>0</v>
      </c>
      <c r="I48" s="63">
        <v>-100</v>
      </c>
      <c r="J48" s="89">
        <v>0</v>
      </c>
    </row>
    <row r="49" spans="1:10" s="2" customFormat="1" ht="15" customHeight="1" x14ac:dyDescent="0.25">
      <c r="A49" s="58" t="s">
        <v>70</v>
      </c>
      <c r="B49" s="59" t="s">
        <v>71</v>
      </c>
      <c r="C49" s="63">
        <v>9</v>
      </c>
      <c r="D49" s="63">
        <v>99</v>
      </c>
      <c r="E49" s="67">
        <v>9.0909099999999992</v>
      </c>
      <c r="F49" s="63">
        <v>20</v>
      </c>
      <c r="G49" s="63">
        <v>154</v>
      </c>
      <c r="H49" s="68">
        <v>12.98701</v>
      </c>
      <c r="I49" s="69">
        <v>42.857100000000003</v>
      </c>
      <c r="J49" s="89">
        <v>2</v>
      </c>
    </row>
    <row r="50" spans="1:10" s="2" customFormat="1" ht="15" customHeight="1" x14ac:dyDescent="0.25">
      <c r="A50" s="58" t="s">
        <v>72</v>
      </c>
      <c r="B50" s="59" t="s">
        <v>73</v>
      </c>
      <c r="C50" s="63">
        <v>1</v>
      </c>
      <c r="D50" s="63">
        <v>7</v>
      </c>
      <c r="E50" s="67">
        <v>14.28571</v>
      </c>
      <c r="F50" s="60">
        <v>0</v>
      </c>
      <c r="G50" s="63">
        <v>10</v>
      </c>
      <c r="H50" s="60">
        <v>0</v>
      </c>
      <c r="I50" s="63">
        <v>-100</v>
      </c>
      <c r="J50" s="89">
        <v>0</v>
      </c>
    </row>
    <row r="51" spans="1:10" s="2" customFormat="1" ht="15" customHeight="1" x14ac:dyDescent="0.25">
      <c r="A51" s="58" t="s">
        <v>74</v>
      </c>
      <c r="B51" s="59" t="s">
        <v>75</v>
      </c>
      <c r="C51" s="60">
        <v>0</v>
      </c>
      <c r="D51" s="63">
        <v>4</v>
      </c>
      <c r="E51" s="61">
        <v>0</v>
      </c>
      <c r="F51" s="60">
        <v>0</v>
      </c>
      <c r="G51" s="60">
        <v>0</v>
      </c>
      <c r="H51" s="60">
        <v>0</v>
      </c>
      <c r="I51" s="60">
        <v>0</v>
      </c>
      <c r="J51" s="89">
        <v>0</v>
      </c>
    </row>
    <row r="52" spans="1:10" s="2" customFormat="1" ht="15" customHeight="1" x14ac:dyDescent="0.25">
      <c r="A52" s="58" t="s">
        <v>76</v>
      </c>
      <c r="B52" s="59" t="s">
        <v>77</v>
      </c>
      <c r="C52" s="63">
        <v>1</v>
      </c>
      <c r="D52" s="63">
        <v>6</v>
      </c>
      <c r="E52" s="67">
        <v>16.66667</v>
      </c>
      <c r="F52" s="63">
        <v>2</v>
      </c>
      <c r="G52" s="63">
        <v>3</v>
      </c>
      <c r="H52" s="68">
        <v>66.666669999999996</v>
      </c>
      <c r="I52" s="68">
        <v>299.99993999999998</v>
      </c>
      <c r="J52" s="89">
        <v>2</v>
      </c>
    </row>
    <row r="53" spans="1:10" s="2" customFormat="1" ht="15" customHeight="1" x14ac:dyDescent="0.25">
      <c r="A53" s="58" t="s">
        <v>150</v>
      </c>
      <c r="B53" s="59" t="s">
        <v>151</v>
      </c>
      <c r="C53" s="63">
        <v>7</v>
      </c>
      <c r="D53" s="63">
        <v>112</v>
      </c>
      <c r="E53" s="100">
        <v>6.25</v>
      </c>
      <c r="F53" s="60">
        <v>0</v>
      </c>
      <c r="G53" s="63">
        <v>76</v>
      </c>
      <c r="H53" s="60">
        <v>0</v>
      </c>
      <c r="I53" s="63">
        <v>-100</v>
      </c>
      <c r="J53" s="89">
        <v>0</v>
      </c>
    </row>
    <row r="54" spans="1:10" s="2" customFormat="1" ht="15" customHeight="1" x14ac:dyDescent="0.25">
      <c r="A54" s="58" t="s">
        <v>154</v>
      </c>
      <c r="B54" s="59" t="s">
        <v>155</v>
      </c>
      <c r="C54" s="60">
        <v>0</v>
      </c>
      <c r="D54" s="63">
        <v>43</v>
      </c>
      <c r="E54" s="61">
        <v>0</v>
      </c>
      <c r="F54" s="63">
        <v>6</v>
      </c>
      <c r="G54" s="63">
        <v>122</v>
      </c>
      <c r="H54" s="68">
        <v>4.9180299999999999</v>
      </c>
      <c r="I54" s="60">
        <v>0</v>
      </c>
      <c r="J54" s="89">
        <v>0</v>
      </c>
    </row>
    <row r="55" spans="1:10" ht="15" customHeight="1" x14ac:dyDescent="0.2">
      <c r="A55" s="90"/>
      <c r="B55" s="90" t="s">
        <v>316</v>
      </c>
      <c r="C55" s="94">
        <v>550</v>
      </c>
      <c r="D55" s="91">
        <v>5332</v>
      </c>
      <c r="E55" s="95">
        <v>10.31508</v>
      </c>
      <c r="F55" s="94">
        <v>882</v>
      </c>
      <c r="G55" s="91">
        <v>5347</v>
      </c>
      <c r="H55" s="95">
        <v>16.495229999999999</v>
      </c>
      <c r="I55" s="97"/>
      <c r="J55" s="93"/>
    </row>
  </sheetData>
  <mergeCells count="14">
    <mergeCell ref="J11:J12"/>
    <mergeCell ref="A11:A12"/>
    <mergeCell ref="B11:B12"/>
    <mergeCell ref="C11:E11"/>
    <mergeCell ref="F11:H11"/>
    <mergeCell ref="I11:I12"/>
    <mergeCell ref="H1:J1"/>
    <mergeCell ref="F3:J3"/>
    <mergeCell ref="A5:J5"/>
    <mergeCell ref="A6:J6"/>
    <mergeCell ref="A8:C9"/>
    <mergeCell ref="D8:G9"/>
    <mergeCell ref="H8:J8"/>
    <mergeCell ref="H9:J9"/>
  </mergeCells>
  <pageMargins left="0.39370078740157483" right="0.39370078740157483" top="0.39370078740157483" bottom="0.39370078740157483" header="0" footer="0"/>
  <pageSetup paperSize="9" scale="85" pageOrder="overThenDown" orientation="portrait" r:id="rId1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J55"/>
  <sheetViews>
    <sheetView view="pageBreakPreview" zoomScale="120" zoomScaleNormal="100" zoomScaleSheetLayoutView="120" workbookViewId="0"/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2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0" width="9" style="3" customWidth="1"/>
  </cols>
  <sheetData>
    <row r="1" spans="1:10" s="3" customFormat="1" ht="36.950000000000003" customHeight="1" x14ac:dyDescent="0.25">
      <c r="H1" s="167" t="s">
        <v>558</v>
      </c>
      <c r="I1" s="167"/>
      <c r="J1" s="167"/>
    </row>
    <row r="2" spans="1:10" s="2" customFormat="1" ht="15" customHeight="1" x14ac:dyDescent="0.25">
      <c r="I2" s="15" t="s">
        <v>1</v>
      </c>
    </row>
    <row r="3" spans="1:10" ht="15.95" customHeight="1" x14ac:dyDescent="0.25">
      <c r="A3" s="54" t="s">
        <v>194</v>
      </c>
      <c r="F3" s="206" t="s">
        <v>306</v>
      </c>
      <c r="G3" s="206"/>
      <c r="H3" s="206"/>
      <c r="I3" s="206"/>
      <c r="J3" s="206"/>
    </row>
    <row r="4" spans="1:10" s="20" customFormat="1" ht="15.95" customHeight="1" x14ac:dyDescent="0.25">
      <c r="A4" s="55" t="s">
        <v>408</v>
      </c>
    </row>
    <row r="5" spans="1:10" s="20" customFormat="1" ht="78" customHeight="1" x14ac:dyDescent="0.2">
      <c r="A5" s="177" t="s">
        <v>559</v>
      </c>
      <c r="B5" s="177"/>
      <c r="C5" s="177"/>
      <c r="D5" s="177"/>
      <c r="E5" s="177"/>
      <c r="F5" s="177"/>
      <c r="G5" s="177"/>
      <c r="H5" s="177"/>
      <c r="I5" s="177"/>
      <c r="J5" s="177"/>
    </row>
    <row r="6" spans="1:10" s="16" customFormat="1" ht="15" customHeight="1" x14ac:dyDescent="0.25">
      <c r="A6" s="169" t="s">
        <v>3</v>
      </c>
      <c r="B6" s="169"/>
      <c r="C6" s="169"/>
      <c r="D6" s="169"/>
      <c r="E6" s="169"/>
      <c r="F6" s="169"/>
      <c r="G6" s="169"/>
      <c r="H6" s="169"/>
      <c r="I6" s="169"/>
      <c r="J6" s="169"/>
    </row>
    <row r="7" spans="1:10" s="20" customFormat="1" ht="18.95" customHeight="1" x14ac:dyDescent="0.2"/>
    <row r="8" spans="1:10" s="20" customFormat="1" ht="15" customHeight="1" x14ac:dyDescent="0.25">
      <c r="A8" s="192" t="s">
        <v>554</v>
      </c>
      <c r="B8" s="192"/>
      <c r="C8" s="192"/>
      <c r="D8" s="192" t="s">
        <v>555</v>
      </c>
      <c r="E8" s="192"/>
      <c r="F8" s="192"/>
      <c r="G8" s="192"/>
      <c r="H8" s="207" t="s">
        <v>310</v>
      </c>
      <c r="I8" s="207"/>
      <c r="J8" s="207"/>
    </row>
    <row r="9" spans="1:10" s="20" customFormat="1" ht="50.1" customHeight="1" x14ac:dyDescent="0.2">
      <c r="A9" s="193"/>
      <c r="B9" s="193"/>
      <c r="C9" s="193"/>
      <c r="D9" s="193"/>
      <c r="E9" s="193"/>
      <c r="F9" s="193"/>
      <c r="G9" s="193"/>
      <c r="H9" s="208" t="s">
        <v>499</v>
      </c>
      <c r="I9" s="208"/>
      <c r="J9" s="208"/>
    </row>
    <row r="10" spans="1:10" s="20" customFormat="1" ht="15" customHeight="1" x14ac:dyDescent="0.2"/>
    <row r="11" spans="1:10" s="56" customFormat="1" ht="15" customHeight="1" x14ac:dyDescent="0.2">
      <c r="A11" s="173" t="s">
        <v>4</v>
      </c>
      <c r="B11" s="173" t="s">
        <v>5</v>
      </c>
      <c r="C11" s="211" t="s">
        <v>256</v>
      </c>
      <c r="D11" s="211"/>
      <c r="E11" s="211"/>
      <c r="F11" s="211" t="s">
        <v>257</v>
      </c>
      <c r="G11" s="211"/>
      <c r="H11" s="211"/>
      <c r="I11" s="212" t="s">
        <v>412</v>
      </c>
      <c r="J11" s="209" t="s">
        <v>315</v>
      </c>
    </row>
    <row r="12" spans="1:10" s="2" customFormat="1" ht="186" customHeight="1" x14ac:dyDescent="0.25">
      <c r="A12" s="174"/>
      <c r="B12" s="174"/>
      <c r="C12" s="57" t="s">
        <v>560</v>
      </c>
      <c r="D12" s="57" t="s">
        <v>561</v>
      </c>
      <c r="E12" s="57" t="s">
        <v>562</v>
      </c>
      <c r="F12" s="57" t="s">
        <v>560</v>
      </c>
      <c r="G12" s="57" t="s">
        <v>561</v>
      </c>
      <c r="H12" s="57" t="s">
        <v>562</v>
      </c>
      <c r="I12" s="213"/>
      <c r="J12" s="210"/>
    </row>
    <row r="13" spans="1:10" s="2" customFormat="1" ht="15" customHeight="1" x14ac:dyDescent="0.25">
      <c r="A13" s="58" t="s">
        <v>128</v>
      </c>
      <c r="B13" s="59" t="s">
        <v>129</v>
      </c>
      <c r="C13" s="63">
        <v>13</v>
      </c>
      <c r="D13" s="63">
        <v>32</v>
      </c>
      <c r="E13" s="103">
        <v>40.625</v>
      </c>
      <c r="F13" s="63">
        <v>1</v>
      </c>
      <c r="G13" s="63">
        <v>20</v>
      </c>
      <c r="H13" s="63">
        <v>5</v>
      </c>
      <c r="I13" s="68">
        <v>-87.692310000000006</v>
      </c>
      <c r="J13" s="89">
        <v>0</v>
      </c>
    </row>
    <row r="14" spans="1:10" s="2" customFormat="1" ht="15" customHeight="1" x14ac:dyDescent="0.25">
      <c r="A14" s="58" t="s">
        <v>126</v>
      </c>
      <c r="B14" s="59" t="s">
        <v>127</v>
      </c>
      <c r="C14" s="60">
        <v>0</v>
      </c>
      <c r="D14" s="63">
        <v>1</v>
      </c>
      <c r="E14" s="61">
        <v>0</v>
      </c>
      <c r="F14" s="60">
        <v>0</v>
      </c>
      <c r="G14" s="60">
        <v>0</v>
      </c>
      <c r="H14" s="60">
        <v>0</v>
      </c>
      <c r="I14" s="60">
        <v>0</v>
      </c>
      <c r="J14" s="89">
        <v>0</v>
      </c>
    </row>
    <row r="15" spans="1:10" s="2" customFormat="1" ht="15" customHeight="1" x14ac:dyDescent="0.25">
      <c r="A15" s="58" t="s">
        <v>12</v>
      </c>
      <c r="B15" s="59" t="s">
        <v>13</v>
      </c>
      <c r="C15" s="60">
        <v>0</v>
      </c>
      <c r="D15" s="60">
        <v>0</v>
      </c>
      <c r="E15" s="61">
        <v>0</v>
      </c>
      <c r="F15" s="60">
        <v>0</v>
      </c>
      <c r="G15" s="60">
        <v>0</v>
      </c>
      <c r="H15" s="60">
        <v>0</v>
      </c>
      <c r="I15" s="60">
        <v>0</v>
      </c>
      <c r="J15" s="89">
        <v>0</v>
      </c>
    </row>
    <row r="16" spans="1:10" s="2" customFormat="1" ht="15" customHeight="1" x14ac:dyDescent="0.25">
      <c r="A16" s="58" t="s">
        <v>134</v>
      </c>
      <c r="B16" s="59" t="s">
        <v>135</v>
      </c>
      <c r="C16" s="63">
        <v>1</v>
      </c>
      <c r="D16" s="63">
        <v>58</v>
      </c>
      <c r="E16" s="67">
        <v>1.72414</v>
      </c>
      <c r="F16" s="63">
        <v>4</v>
      </c>
      <c r="G16" s="63">
        <v>40</v>
      </c>
      <c r="H16" s="63">
        <v>10</v>
      </c>
      <c r="I16" s="69">
        <v>479.99930000000001</v>
      </c>
      <c r="J16" s="89">
        <v>2</v>
      </c>
    </row>
    <row r="17" spans="1:10" s="2" customFormat="1" ht="15" customHeight="1" x14ac:dyDescent="0.25">
      <c r="A17" s="58" t="s">
        <v>136</v>
      </c>
      <c r="B17" s="59" t="s">
        <v>137</v>
      </c>
      <c r="C17" s="63">
        <v>12</v>
      </c>
      <c r="D17" s="63">
        <v>70</v>
      </c>
      <c r="E17" s="67">
        <v>17.142859999999999</v>
      </c>
      <c r="F17" s="63">
        <v>5</v>
      </c>
      <c r="G17" s="63">
        <v>32</v>
      </c>
      <c r="H17" s="71">
        <v>15.625</v>
      </c>
      <c r="I17" s="68">
        <v>-8.8541799999999995</v>
      </c>
      <c r="J17" s="89">
        <v>1</v>
      </c>
    </row>
    <row r="18" spans="1:10" s="2" customFormat="1" ht="15" customHeight="1" x14ac:dyDescent="0.25">
      <c r="A18" s="58" t="s">
        <v>152</v>
      </c>
      <c r="B18" s="59" t="s">
        <v>153</v>
      </c>
      <c r="C18" s="63">
        <v>4</v>
      </c>
      <c r="D18" s="63">
        <v>45</v>
      </c>
      <c r="E18" s="67">
        <v>8.88889</v>
      </c>
      <c r="F18" s="60">
        <v>0</v>
      </c>
      <c r="G18" s="63">
        <v>32</v>
      </c>
      <c r="H18" s="60">
        <v>0</v>
      </c>
      <c r="I18" s="63">
        <v>-100</v>
      </c>
      <c r="J18" s="89">
        <v>0</v>
      </c>
    </row>
    <row r="19" spans="1:10" s="2" customFormat="1" ht="15" customHeight="1" x14ac:dyDescent="0.25">
      <c r="A19" s="58" t="s">
        <v>118</v>
      </c>
      <c r="B19" s="59" t="s">
        <v>119</v>
      </c>
      <c r="C19" s="63">
        <v>1</v>
      </c>
      <c r="D19" s="63">
        <v>31</v>
      </c>
      <c r="E19" s="67">
        <v>3.2258100000000001</v>
      </c>
      <c r="F19" s="63">
        <v>3</v>
      </c>
      <c r="G19" s="63">
        <v>23</v>
      </c>
      <c r="H19" s="68">
        <v>13.043480000000001</v>
      </c>
      <c r="I19" s="68">
        <v>304.34744000000001</v>
      </c>
      <c r="J19" s="89">
        <v>2</v>
      </c>
    </row>
    <row r="20" spans="1:10" s="2" customFormat="1" ht="15" customHeight="1" x14ac:dyDescent="0.25">
      <c r="A20" s="58" t="s">
        <v>26</v>
      </c>
      <c r="B20" s="59" t="s">
        <v>27</v>
      </c>
      <c r="C20" s="63">
        <v>2</v>
      </c>
      <c r="D20" s="63">
        <v>12</v>
      </c>
      <c r="E20" s="67">
        <v>16.66667</v>
      </c>
      <c r="F20" s="60">
        <v>0</v>
      </c>
      <c r="G20" s="63">
        <v>6</v>
      </c>
      <c r="H20" s="60">
        <v>0</v>
      </c>
      <c r="I20" s="63">
        <v>-100</v>
      </c>
      <c r="J20" s="89">
        <v>0</v>
      </c>
    </row>
    <row r="21" spans="1:10" s="2" customFormat="1" ht="15" customHeight="1" x14ac:dyDescent="0.25">
      <c r="A21" s="58" t="s">
        <v>122</v>
      </c>
      <c r="B21" s="59" t="s">
        <v>123</v>
      </c>
      <c r="C21" s="63">
        <v>22</v>
      </c>
      <c r="D21" s="63">
        <v>48</v>
      </c>
      <c r="E21" s="67">
        <v>45.833329999999997</v>
      </c>
      <c r="F21" s="63">
        <v>8</v>
      </c>
      <c r="G21" s="63">
        <v>20</v>
      </c>
      <c r="H21" s="63">
        <v>40</v>
      </c>
      <c r="I21" s="68">
        <v>-12.727270000000001</v>
      </c>
      <c r="J21" s="89">
        <v>1</v>
      </c>
    </row>
    <row r="22" spans="1:10" s="2" customFormat="1" ht="15" customHeight="1" x14ac:dyDescent="0.25">
      <c r="A22" s="58" t="s">
        <v>146</v>
      </c>
      <c r="B22" s="59" t="s">
        <v>147</v>
      </c>
      <c r="C22" s="60">
        <v>0</v>
      </c>
      <c r="D22" s="63">
        <v>12</v>
      </c>
      <c r="E22" s="61">
        <v>0</v>
      </c>
      <c r="F22" s="60">
        <v>0</v>
      </c>
      <c r="G22" s="63">
        <v>10</v>
      </c>
      <c r="H22" s="60">
        <v>0</v>
      </c>
      <c r="I22" s="60">
        <v>0</v>
      </c>
      <c r="J22" s="89">
        <v>0</v>
      </c>
    </row>
    <row r="23" spans="1:10" s="2" customFormat="1" ht="15" customHeight="1" x14ac:dyDescent="0.25">
      <c r="A23" s="58" t="s">
        <v>138</v>
      </c>
      <c r="B23" s="59" t="s">
        <v>139</v>
      </c>
      <c r="C23" s="60">
        <v>0</v>
      </c>
      <c r="D23" s="63">
        <v>16</v>
      </c>
      <c r="E23" s="61">
        <v>0</v>
      </c>
      <c r="F23" s="63">
        <v>1</v>
      </c>
      <c r="G23" s="63">
        <v>10</v>
      </c>
      <c r="H23" s="63">
        <v>10</v>
      </c>
      <c r="I23" s="60">
        <v>0</v>
      </c>
      <c r="J23" s="89">
        <v>1</v>
      </c>
    </row>
    <row r="24" spans="1:10" s="2" customFormat="1" ht="15" customHeight="1" x14ac:dyDescent="0.25">
      <c r="A24" s="58" t="s">
        <v>30</v>
      </c>
      <c r="B24" s="59" t="s">
        <v>31</v>
      </c>
      <c r="C24" s="60">
        <v>0</v>
      </c>
      <c r="D24" s="63">
        <v>4</v>
      </c>
      <c r="E24" s="61">
        <v>0</v>
      </c>
      <c r="F24" s="60">
        <v>0</v>
      </c>
      <c r="G24" s="63">
        <v>4</v>
      </c>
      <c r="H24" s="60">
        <v>0</v>
      </c>
      <c r="I24" s="60">
        <v>0</v>
      </c>
      <c r="J24" s="89">
        <v>0</v>
      </c>
    </row>
    <row r="25" spans="1:10" s="2" customFormat="1" ht="15" customHeight="1" x14ac:dyDescent="0.25">
      <c r="A25" s="58" t="s">
        <v>32</v>
      </c>
      <c r="B25" s="59" t="s">
        <v>33</v>
      </c>
      <c r="C25" s="60">
        <v>0</v>
      </c>
      <c r="D25" s="63">
        <v>3</v>
      </c>
      <c r="E25" s="61">
        <v>0</v>
      </c>
      <c r="F25" s="60">
        <v>0</v>
      </c>
      <c r="G25" s="63">
        <v>1</v>
      </c>
      <c r="H25" s="60">
        <v>0</v>
      </c>
      <c r="I25" s="60">
        <v>0</v>
      </c>
      <c r="J25" s="89">
        <v>0</v>
      </c>
    </row>
    <row r="26" spans="1:10" s="2" customFormat="1" ht="15" customHeight="1" x14ac:dyDescent="0.25">
      <c r="A26" s="58" t="s">
        <v>34</v>
      </c>
      <c r="B26" s="59" t="s">
        <v>35</v>
      </c>
      <c r="C26" s="60">
        <v>0</v>
      </c>
      <c r="D26" s="63">
        <v>1</v>
      </c>
      <c r="E26" s="61">
        <v>0</v>
      </c>
      <c r="F26" s="60">
        <v>0</v>
      </c>
      <c r="G26" s="63">
        <v>1</v>
      </c>
      <c r="H26" s="60">
        <v>0</v>
      </c>
      <c r="I26" s="60">
        <v>0</v>
      </c>
      <c r="J26" s="89">
        <v>0</v>
      </c>
    </row>
    <row r="27" spans="1:10" s="2" customFormat="1" ht="15" customHeight="1" x14ac:dyDescent="0.25">
      <c r="A27" s="58" t="s">
        <v>140</v>
      </c>
      <c r="B27" s="59" t="s">
        <v>141</v>
      </c>
      <c r="C27" s="63">
        <v>1</v>
      </c>
      <c r="D27" s="63">
        <v>13</v>
      </c>
      <c r="E27" s="67">
        <v>7.69231</v>
      </c>
      <c r="F27" s="60">
        <v>0</v>
      </c>
      <c r="G27" s="63">
        <v>6</v>
      </c>
      <c r="H27" s="60">
        <v>0</v>
      </c>
      <c r="I27" s="63">
        <v>-100</v>
      </c>
      <c r="J27" s="89">
        <v>0</v>
      </c>
    </row>
    <row r="28" spans="1:10" s="2" customFormat="1" ht="15" customHeight="1" x14ac:dyDescent="0.25">
      <c r="A28" s="58" t="s">
        <v>36</v>
      </c>
      <c r="B28" s="59" t="s">
        <v>37</v>
      </c>
      <c r="C28" s="60">
        <v>0</v>
      </c>
      <c r="D28" s="63">
        <v>5</v>
      </c>
      <c r="E28" s="61">
        <v>0</v>
      </c>
      <c r="F28" s="63">
        <v>3</v>
      </c>
      <c r="G28" s="63">
        <v>10</v>
      </c>
      <c r="H28" s="63">
        <v>30</v>
      </c>
      <c r="I28" s="60">
        <v>0</v>
      </c>
      <c r="J28" s="89">
        <v>1</v>
      </c>
    </row>
    <row r="29" spans="1:10" s="2" customFormat="1" ht="15" customHeight="1" x14ac:dyDescent="0.25">
      <c r="A29" s="58" t="s">
        <v>38</v>
      </c>
      <c r="B29" s="59" t="s">
        <v>39</v>
      </c>
      <c r="C29" s="63">
        <v>2</v>
      </c>
      <c r="D29" s="63">
        <v>4</v>
      </c>
      <c r="E29" s="98">
        <v>50</v>
      </c>
      <c r="F29" s="60">
        <v>0</v>
      </c>
      <c r="G29" s="63">
        <v>3</v>
      </c>
      <c r="H29" s="60">
        <v>0</v>
      </c>
      <c r="I29" s="63">
        <v>-100</v>
      </c>
      <c r="J29" s="89">
        <v>0</v>
      </c>
    </row>
    <row r="30" spans="1:10" s="2" customFormat="1" ht="15" customHeight="1" x14ac:dyDescent="0.25">
      <c r="A30" s="58" t="s">
        <v>40</v>
      </c>
      <c r="B30" s="59" t="s">
        <v>41</v>
      </c>
      <c r="C30" s="60">
        <v>0</v>
      </c>
      <c r="D30" s="63">
        <v>2</v>
      </c>
      <c r="E30" s="61">
        <v>0</v>
      </c>
      <c r="F30" s="60">
        <v>0</v>
      </c>
      <c r="G30" s="63">
        <v>6</v>
      </c>
      <c r="H30" s="60">
        <v>0</v>
      </c>
      <c r="I30" s="60">
        <v>0</v>
      </c>
      <c r="J30" s="89">
        <v>0</v>
      </c>
    </row>
    <row r="31" spans="1:10" s="2" customFormat="1" ht="15" customHeight="1" x14ac:dyDescent="0.25">
      <c r="A31" s="58" t="s">
        <v>156</v>
      </c>
      <c r="B31" s="59" t="s">
        <v>157</v>
      </c>
      <c r="C31" s="60">
        <v>0</v>
      </c>
      <c r="D31" s="63">
        <v>25</v>
      </c>
      <c r="E31" s="61">
        <v>0</v>
      </c>
      <c r="F31" s="63">
        <v>1</v>
      </c>
      <c r="G31" s="63">
        <v>10</v>
      </c>
      <c r="H31" s="63">
        <v>10</v>
      </c>
      <c r="I31" s="60">
        <v>0</v>
      </c>
      <c r="J31" s="89">
        <v>1</v>
      </c>
    </row>
    <row r="32" spans="1:10" s="2" customFormat="1" ht="15" customHeight="1" x14ac:dyDescent="0.25">
      <c r="A32" s="58" t="s">
        <v>42</v>
      </c>
      <c r="B32" s="59" t="s">
        <v>43</v>
      </c>
      <c r="C32" s="63">
        <v>1</v>
      </c>
      <c r="D32" s="63">
        <v>7</v>
      </c>
      <c r="E32" s="67">
        <v>14.28571</v>
      </c>
      <c r="F32" s="60">
        <v>0</v>
      </c>
      <c r="G32" s="63">
        <v>5</v>
      </c>
      <c r="H32" s="60">
        <v>0</v>
      </c>
      <c r="I32" s="63">
        <v>-100</v>
      </c>
      <c r="J32" s="89">
        <v>0</v>
      </c>
    </row>
    <row r="33" spans="1:10" s="2" customFormat="1" ht="15" customHeight="1" x14ac:dyDescent="0.25">
      <c r="A33" s="58" t="s">
        <v>44</v>
      </c>
      <c r="B33" s="59" t="s">
        <v>45</v>
      </c>
      <c r="C33" s="60">
        <v>0</v>
      </c>
      <c r="D33" s="63">
        <v>7</v>
      </c>
      <c r="E33" s="61">
        <v>0</v>
      </c>
      <c r="F33" s="60">
        <v>0</v>
      </c>
      <c r="G33" s="63">
        <v>1</v>
      </c>
      <c r="H33" s="60">
        <v>0</v>
      </c>
      <c r="I33" s="60">
        <v>0</v>
      </c>
      <c r="J33" s="89">
        <v>0</v>
      </c>
    </row>
    <row r="34" spans="1:10" s="2" customFormat="1" ht="15" customHeight="1" x14ac:dyDescent="0.25">
      <c r="A34" s="58" t="s">
        <v>46</v>
      </c>
      <c r="B34" s="59" t="s">
        <v>47</v>
      </c>
      <c r="C34" s="60">
        <v>0</v>
      </c>
      <c r="D34" s="63">
        <v>32</v>
      </c>
      <c r="E34" s="61">
        <v>0</v>
      </c>
      <c r="F34" s="63">
        <v>3</v>
      </c>
      <c r="G34" s="63">
        <v>18</v>
      </c>
      <c r="H34" s="68">
        <v>16.66667</v>
      </c>
      <c r="I34" s="60">
        <v>0</v>
      </c>
      <c r="J34" s="89">
        <v>1</v>
      </c>
    </row>
    <row r="35" spans="1:10" s="2" customFormat="1" ht="15" customHeight="1" x14ac:dyDescent="0.25">
      <c r="A35" s="58" t="s">
        <v>48</v>
      </c>
      <c r="B35" s="59" t="s">
        <v>49</v>
      </c>
      <c r="C35" s="60">
        <v>0</v>
      </c>
      <c r="D35" s="63">
        <v>15</v>
      </c>
      <c r="E35" s="61">
        <v>0</v>
      </c>
      <c r="F35" s="60">
        <v>0</v>
      </c>
      <c r="G35" s="63">
        <v>9</v>
      </c>
      <c r="H35" s="60">
        <v>0</v>
      </c>
      <c r="I35" s="60">
        <v>0</v>
      </c>
      <c r="J35" s="89">
        <v>0</v>
      </c>
    </row>
    <row r="36" spans="1:10" s="2" customFormat="1" ht="15" customHeight="1" x14ac:dyDescent="0.25">
      <c r="A36" s="58" t="s">
        <v>50</v>
      </c>
      <c r="B36" s="59" t="s">
        <v>51</v>
      </c>
      <c r="C36" s="63">
        <v>6</v>
      </c>
      <c r="D36" s="63">
        <v>27</v>
      </c>
      <c r="E36" s="67">
        <v>22.22222</v>
      </c>
      <c r="F36" s="63">
        <v>1</v>
      </c>
      <c r="G36" s="63">
        <v>24</v>
      </c>
      <c r="H36" s="68">
        <v>4.1666699999999999</v>
      </c>
      <c r="I36" s="68">
        <v>-81.249979999999994</v>
      </c>
      <c r="J36" s="89">
        <v>0</v>
      </c>
    </row>
    <row r="37" spans="1:10" s="2" customFormat="1" ht="15" customHeight="1" x14ac:dyDescent="0.25">
      <c r="A37" s="58" t="s">
        <v>52</v>
      </c>
      <c r="B37" s="59" t="s">
        <v>53</v>
      </c>
      <c r="C37" s="60">
        <v>0</v>
      </c>
      <c r="D37" s="63">
        <v>2</v>
      </c>
      <c r="E37" s="61">
        <v>0</v>
      </c>
      <c r="F37" s="60">
        <v>0</v>
      </c>
      <c r="G37" s="63">
        <v>8</v>
      </c>
      <c r="H37" s="60">
        <v>0</v>
      </c>
      <c r="I37" s="60">
        <v>0</v>
      </c>
      <c r="J37" s="89">
        <v>0</v>
      </c>
    </row>
    <row r="38" spans="1:10" s="2" customFormat="1" ht="15" customHeight="1" x14ac:dyDescent="0.25">
      <c r="A38" s="58" t="s">
        <v>54</v>
      </c>
      <c r="B38" s="59" t="s">
        <v>55</v>
      </c>
      <c r="C38" s="60">
        <v>0</v>
      </c>
      <c r="D38" s="63">
        <v>12</v>
      </c>
      <c r="E38" s="61">
        <v>0</v>
      </c>
      <c r="F38" s="60">
        <v>0</v>
      </c>
      <c r="G38" s="63">
        <v>6</v>
      </c>
      <c r="H38" s="60">
        <v>0</v>
      </c>
      <c r="I38" s="60">
        <v>0</v>
      </c>
      <c r="J38" s="89">
        <v>0</v>
      </c>
    </row>
    <row r="39" spans="1:10" s="2" customFormat="1" ht="15" customHeight="1" x14ac:dyDescent="0.25">
      <c r="A39" s="58" t="s">
        <v>56</v>
      </c>
      <c r="B39" s="59" t="s">
        <v>57</v>
      </c>
      <c r="C39" s="60">
        <v>0</v>
      </c>
      <c r="D39" s="63">
        <v>9</v>
      </c>
      <c r="E39" s="61">
        <v>0</v>
      </c>
      <c r="F39" s="63">
        <v>2</v>
      </c>
      <c r="G39" s="63">
        <v>9</v>
      </c>
      <c r="H39" s="68">
        <v>22.22222</v>
      </c>
      <c r="I39" s="60">
        <v>0</v>
      </c>
      <c r="J39" s="89">
        <v>1</v>
      </c>
    </row>
    <row r="40" spans="1:10" s="2" customFormat="1" ht="15" customHeight="1" x14ac:dyDescent="0.25">
      <c r="A40" s="58" t="s">
        <v>58</v>
      </c>
      <c r="B40" s="59" t="s">
        <v>59</v>
      </c>
      <c r="C40" s="63">
        <v>1</v>
      </c>
      <c r="D40" s="63">
        <v>10</v>
      </c>
      <c r="E40" s="98">
        <v>10</v>
      </c>
      <c r="F40" s="63">
        <v>1</v>
      </c>
      <c r="G40" s="63">
        <v>5</v>
      </c>
      <c r="H40" s="63">
        <v>20</v>
      </c>
      <c r="I40" s="63">
        <v>100</v>
      </c>
      <c r="J40" s="89">
        <v>2</v>
      </c>
    </row>
    <row r="41" spans="1:10" s="2" customFormat="1" ht="15" customHeight="1" x14ac:dyDescent="0.25">
      <c r="A41" s="58" t="s">
        <v>60</v>
      </c>
      <c r="B41" s="59" t="s">
        <v>61</v>
      </c>
      <c r="C41" s="60">
        <v>0</v>
      </c>
      <c r="D41" s="63">
        <v>1</v>
      </c>
      <c r="E41" s="61">
        <v>0</v>
      </c>
      <c r="F41" s="63">
        <v>2</v>
      </c>
      <c r="G41" s="63">
        <v>6</v>
      </c>
      <c r="H41" s="68">
        <v>33.333329999999997</v>
      </c>
      <c r="I41" s="60">
        <v>0</v>
      </c>
      <c r="J41" s="89">
        <v>1</v>
      </c>
    </row>
    <row r="42" spans="1:10" s="2" customFormat="1" ht="15" customHeight="1" x14ac:dyDescent="0.25">
      <c r="A42" s="58" t="s">
        <v>142</v>
      </c>
      <c r="B42" s="59" t="s">
        <v>143</v>
      </c>
      <c r="C42" s="63">
        <v>6</v>
      </c>
      <c r="D42" s="63">
        <v>21</v>
      </c>
      <c r="E42" s="67">
        <v>28.571429999999999</v>
      </c>
      <c r="F42" s="60">
        <v>0</v>
      </c>
      <c r="G42" s="63">
        <v>15</v>
      </c>
      <c r="H42" s="60">
        <v>0</v>
      </c>
      <c r="I42" s="63">
        <v>-100</v>
      </c>
      <c r="J42" s="89">
        <v>0</v>
      </c>
    </row>
    <row r="43" spans="1:10" s="2" customFormat="1" ht="15" customHeight="1" x14ac:dyDescent="0.25">
      <c r="A43" s="58" t="s">
        <v>144</v>
      </c>
      <c r="B43" s="59" t="s">
        <v>145</v>
      </c>
      <c r="C43" s="60">
        <v>0</v>
      </c>
      <c r="D43" s="63">
        <v>15</v>
      </c>
      <c r="E43" s="61">
        <v>0</v>
      </c>
      <c r="F43" s="60">
        <v>0</v>
      </c>
      <c r="G43" s="63">
        <v>16</v>
      </c>
      <c r="H43" s="60">
        <v>0</v>
      </c>
      <c r="I43" s="60">
        <v>0</v>
      </c>
      <c r="J43" s="89">
        <v>0</v>
      </c>
    </row>
    <row r="44" spans="1:10" s="2" customFormat="1" ht="15" customHeight="1" x14ac:dyDescent="0.25">
      <c r="A44" s="58" t="s">
        <v>62</v>
      </c>
      <c r="B44" s="59" t="s">
        <v>63</v>
      </c>
      <c r="C44" s="63">
        <v>2</v>
      </c>
      <c r="D44" s="63">
        <v>9</v>
      </c>
      <c r="E44" s="67">
        <v>22.22222</v>
      </c>
      <c r="F44" s="60">
        <v>0</v>
      </c>
      <c r="G44" s="63">
        <v>7</v>
      </c>
      <c r="H44" s="60">
        <v>0</v>
      </c>
      <c r="I44" s="63">
        <v>-100</v>
      </c>
      <c r="J44" s="89">
        <v>0</v>
      </c>
    </row>
    <row r="45" spans="1:10" s="2" customFormat="1" ht="15" customHeight="1" x14ac:dyDescent="0.25">
      <c r="A45" s="58" t="s">
        <v>64</v>
      </c>
      <c r="B45" s="59" t="s">
        <v>65</v>
      </c>
      <c r="C45" s="63">
        <v>3</v>
      </c>
      <c r="D45" s="63">
        <v>8</v>
      </c>
      <c r="E45" s="99">
        <v>37.5</v>
      </c>
      <c r="F45" s="63">
        <v>3</v>
      </c>
      <c r="G45" s="63">
        <v>7</v>
      </c>
      <c r="H45" s="68">
        <v>42.857140000000001</v>
      </c>
      <c r="I45" s="68">
        <v>14.28571</v>
      </c>
      <c r="J45" s="89">
        <v>2</v>
      </c>
    </row>
    <row r="46" spans="1:10" s="2" customFormat="1" ht="15" customHeight="1" x14ac:dyDescent="0.25">
      <c r="A46" s="58" t="s">
        <v>66</v>
      </c>
      <c r="B46" s="59" t="s">
        <v>67</v>
      </c>
      <c r="C46" s="60">
        <v>0</v>
      </c>
      <c r="D46" s="63">
        <v>19</v>
      </c>
      <c r="E46" s="61">
        <v>0</v>
      </c>
      <c r="F46" s="63">
        <v>2</v>
      </c>
      <c r="G46" s="63">
        <v>14</v>
      </c>
      <c r="H46" s="68">
        <v>14.28571</v>
      </c>
      <c r="I46" s="60">
        <v>0</v>
      </c>
      <c r="J46" s="89">
        <v>1</v>
      </c>
    </row>
    <row r="47" spans="1:10" s="2" customFormat="1" ht="15" customHeight="1" x14ac:dyDescent="0.25">
      <c r="A47" s="58" t="s">
        <v>68</v>
      </c>
      <c r="B47" s="59" t="s">
        <v>69</v>
      </c>
      <c r="C47" s="60">
        <v>0</v>
      </c>
      <c r="D47" s="63">
        <v>6</v>
      </c>
      <c r="E47" s="61">
        <v>0</v>
      </c>
      <c r="F47" s="60">
        <v>0</v>
      </c>
      <c r="G47" s="63">
        <v>3</v>
      </c>
      <c r="H47" s="60">
        <v>0</v>
      </c>
      <c r="I47" s="60">
        <v>0</v>
      </c>
      <c r="J47" s="89">
        <v>0</v>
      </c>
    </row>
    <row r="48" spans="1:10" s="2" customFormat="1" ht="15" customHeight="1" x14ac:dyDescent="0.25">
      <c r="A48" s="58" t="s">
        <v>148</v>
      </c>
      <c r="B48" s="59" t="s">
        <v>149</v>
      </c>
      <c r="C48" s="60">
        <v>0</v>
      </c>
      <c r="D48" s="60">
        <v>0</v>
      </c>
      <c r="E48" s="61">
        <v>0</v>
      </c>
      <c r="F48" s="60">
        <v>0</v>
      </c>
      <c r="G48" s="60">
        <v>0</v>
      </c>
      <c r="H48" s="60">
        <v>0</v>
      </c>
      <c r="I48" s="60">
        <v>0</v>
      </c>
      <c r="J48" s="89">
        <v>0</v>
      </c>
    </row>
    <row r="49" spans="1:10" s="2" customFormat="1" ht="15" customHeight="1" x14ac:dyDescent="0.25">
      <c r="A49" s="58" t="s">
        <v>70</v>
      </c>
      <c r="B49" s="59" t="s">
        <v>71</v>
      </c>
      <c r="C49" s="60">
        <v>0</v>
      </c>
      <c r="D49" s="63">
        <v>14</v>
      </c>
      <c r="E49" s="61">
        <v>0</v>
      </c>
      <c r="F49" s="60">
        <v>0</v>
      </c>
      <c r="G49" s="63">
        <v>8</v>
      </c>
      <c r="H49" s="60">
        <v>0</v>
      </c>
      <c r="I49" s="60">
        <v>0</v>
      </c>
      <c r="J49" s="89">
        <v>0</v>
      </c>
    </row>
    <row r="50" spans="1:10" s="2" customFormat="1" ht="15" customHeight="1" x14ac:dyDescent="0.25">
      <c r="A50" s="58" t="s">
        <v>72</v>
      </c>
      <c r="B50" s="59" t="s">
        <v>73</v>
      </c>
      <c r="C50" s="60">
        <v>0</v>
      </c>
      <c r="D50" s="63">
        <v>1</v>
      </c>
      <c r="E50" s="61">
        <v>0</v>
      </c>
      <c r="F50" s="60">
        <v>0</v>
      </c>
      <c r="G50" s="60">
        <v>0</v>
      </c>
      <c r="H50" s="60">
        <v>0</v>
      </c>
      <c r="I50" s="60">
        <v>0</v>
      </c>
      <c r="J50" s="89">
        <v>0</v>
      </c>
    </row>
    <row r="51" spans="1:10" s="2" customFormat="1" ht="15" customHeight="1" x14ac:dyDescent="0.25">
      <c r="A51" s="58" t="s">
        <v>74</v>
      </c>
      <c r="B51" s="59" t="s">
        <v>75</v>
      </c>
      <c r="C51" s="60">
        <v>0</v>
      </c>
      <c r="D51" s="63">
        <v>2</v>
      </c>
      <c r="E51" s="61">
        <v>0</v>
      </c>
      <c r="F51" s="60">
        <v>0</v>
      </c>
      <c r="G51" s="60">
        <v>0</v>
      </c>
      <c r="H51" s="60">
        <v>0</v>
      </c>
      <c r="I51" s="60">
        <v>0</v>
      </c>
      <c r="J51" s="89">
        <v>0</v>
      </c>
    </row>
    <row r="52" spans="1:10" s="2" customFormat="1" ht="15" customHeight="1" x14ac:dyDescent="0.25">
      <c r="A52" s="58" t="s">
        <v>76</v>
      </c>
      <c r="B52" s="59" t="s">
        <v>77</v>
      </c>
      <c r="C52" s="60">
        <v>0</v>
      </c>
      <c r="D52" s="63">
        <v>4</v>
      </c>
      <c r="E52" s="61">
        <v>0</v>
      </c>
      <c r="F52" s="60">
        <v>0</v>
      </c>
      <c r="G52" s="60">
        <v>0</v>
      </c>
      <c r="H52" s="60">
        <v>0</v>
      </c>
      <c r="I52" s="60">
        <v>0</v>
      </c>
      <c r="J52" s="89">
        <v>0</v>
      </c>
    </row>
    <row r="53" spans="1:10" s="2" customFormat="1" ht="15" customHeight="1" x14ac:dyDescent="0.25">
      <c r="A53" s="58" t="s">
        <v>150</v>
      </c>
      <c r="B53" s="59" t="s">
        <v>151</v>
      </c>
      <c r="C53" s="60">
        <v>0</v>
      </c>
      <c r="D53" s="63">
        <v>2</v>
      </c>
      <c r="E53" s="61">
        <v>0</v>
      </c>
      <c r="F53" s="60">
        <v>0</v>
      </c>
      <c r="G53" s="63">
        <v>1</v>
      </c>
      <c r="H53" s="60">
        <v>0</v>
      </c>
      <c r="I53" s="60">
        <v>0</v>
      </c>
      <c r="J53" s="89">
        <v>0</v>
      </c>
    </row>
    <row r="54" spans="1:10" s="2" customFormat="1" ht="15" customHeight="1" x14ac:dyDescent="0.25">
      <c r="A54" s="58" t="s">
        <v>154</v>
      </c>
      <c r="B54" s="59" t="s">
        <v>155</v>
      </c>
      <c r="C54" s="63">
        <v>1</v>
      </c>
      <c r="D54" s="63">
        <v>4</v>
      </c>
      <c r="E54" s="98">
        <v>25</v>
      </c>
      <c r="F54" s="60">
        <v>0</v>
      </c>
      <c r="G54" s="63">
        <v>7</v>
      </c>
      <c r="H54" s="60">
        <v>0</v>
      </c>
      <c r="I54" s="63">
        <v>-100</v>
      </c>
      <c r="J54" s="89">
        <v>0</v>
      </c>
    </row>
    <row r="55" spans="1:10" ht="15" customHeight="1" x14ac:dyDescent="0.2">
      <c r="A55" s="90"/>
      <c r="B55" s="90" t="s">
        <v>316</v>
      </c>
      <c r="C55" s="94">
        <v>78</v>
      </c>
      <c r="D55" s="94">
        <v>609</v>
      </c>
      <c r="E55" s="95">
        <v>12.807880000000001</v>
      </c>
      <c r="F55" s="94">
        <v>40</v>
      </c>
      <c r="G55" s="94">
        <v>403</v>
      </c>
      <c r="H55" s="95">
        <v>9.9255600000000008</v>
      </c>
      <c r="I55" s="97"/>
      <c r="J55" s="93"/>
    </row>
  </sheetData>
  <mergeCells count="14">
    <mergeCell ref="J11:J12"/>
    <mergeCell ref="A11:A12"/>
    <mergeCell ref="B11:B12"/>
    <mergeCell ref="C11:E11"/>
    <mergeCell ref="F11:H11"/>
    <mergeCell ref="I11:I12"/>
    <mergeCell ref="H1:J1"/>
    <mergeCell ref="F3:J3"/>
    <mergeCell ref="A5:J5"/>
    <mergeCell ref="A6:J6"/>
    <mergeCell ref="A8:C9"/>
    <mergeCell ref="D8:G9"/>
    <mergeCell ref="H8:J8"/>
    <mergeCell ref="H9:J9"/>
  </mergeCells>
  <pageMargins left="0.39370078740157483" right="0.39370078740157483" top="0.39370078740157483" bottom="0.39370078740157483" header="0" footer="0"/>
  <pageSetup paperSize="9" scale="85" pageOrder="overThenDown" orientation="portrait" r:id="rId1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J55"/>
  <sheetViews>
    <sheetView view="pageBreakPreview" zoomScale="130" zoomScaleNormal="100" zoomScaleSheetLayoutView="130" workbookViewId="0"/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2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0" width="9" style="3" customWidth="1"/>
  </cols>
  <sheetData>
    <row r="1" spans="1:10" s="3" customFormat="1" ht="36.950000000000003" customHeight="1" x14ac:dyDescent="0.25">
      <c r="H1" s="167" t="s">
        <v>563</v>
      </c>
      <c r="I1" s="167"/>
      <c r="J1" s="167"/>
    </row>
    <row r="2" spans="1:10" s="2" customFormat="1" ht="15" customHeight="1" x14ac:dyDescent="0.25">
      <c r="I2" s="15" t="s">
        <v>1</v>
      </c>
    </row>
    <row r="3" spans="1:10" ht="15.95" customHeight="1" x14ac:dyDescent="0.25">
      <c r="A3" s="54" t="s">
        <v>194</v>
      </c>
      <c r="F3" s="206" t="s">
        <v>306</v>
      </c>
      <c r="G3" s="206"/>
      <c r="H3" s="206"/>
      <c r="I3" s="206"/>
      <c r="J3" s="206"/>
    </row>
    <row r="4" spans="1:10" s="20" customFormat="1" ht="15.95" customHeight="1" x14ac:dyDescent="0.25">
      <c r="A4" s="55" t="s">
        <v>408</v>
      </c>
    </row>
    <row r="5" spans="1:10" s="20" customFormat="1" ht="78" customHeight="1" x14ac:dyDescent="0.2">
      <c r="A5" s="177" t="s">
        <v>564</v>
      </c>
      <c r="B5" s="177"/>
      <c r="C5" s="177"/>
      <c r="D5" s="177"/>
      <c r="E5" s="177"/>
      <c r="F5" s="177"/>
      <c r="G5" s="177"/>
      <c r="H5" s="177"/>
      <c r="I5" s="177"/>
      <c r="J5" s="177"/>
    </row>
    <row r="6" spans="1:10" s="16" customFormat="1" ht="15" customHeight="1" x14ac:dyDescent="0.25">
      <c r="A6" s="169" t="s">
        <v>3</v>
      </c>
      <c r="B6" s="169"/>
      <c r="C6" s="169"/>
      <c r="D6" s="169"/>
      <c r="E6" s="169"/>
      <c r="F6" s="169"/>
      <c r="G6" s="169"/>
      <c r="H6" s="169"/>
      <c r="I6" s="169"/>
      <c r="J6" s="169"/>
    </row>
    <row r="7" spans="1:10" s="20" customFormat="1" ht="18.95" customHeight="1" x14ac:dyDescent="0.2"/>
    <row r="8" spans="1:10" s="20" customFormat="1" ht="15" customHeight="1" x14ac:dyDescent="0.25">
      <c r="A8" s="192" t="s">
        <v>565</v>
      </c>
      <c r="B8" s="192"/>
      <c r="C8" s="192"/>
      <c r="D8" s="192" t="s">
        <v>555</v>
      </c>
      <c r="E8" s="192"/>
      <c r="F8" s="192"/>
      <c r="G8" s="192"/>
      <c r="H8" s="207" t="s">
        <v>310</v>
      </c>
      <c r="I8" s="207"/>
      <c r="J8" s="207"/>
    </row>
    <row r="9" spans="1:10" s="20" customFormat="1" ht="50.1" customHeight="1" x14ac:dyDescent="0.2">
      <c r="A9" s="193"/>
      <c r="B9" s="193"/>
      <c r="C9" s="193"/>
      <c r="D9" s="193"/>
      <c r="E9" s="193"/>
      <c r="F9" s="193"/>
      <c r="G9" s="193"/>
      <c r="H9" s="208" t="s">
        <v>499</v>
      </c>
      <c r="I9" s="208"/>
      <c r="J9" s="208"/>
    </row>
    <row r="10" spans="1:10" s="20" customFormat="1" ht="15" customHeight="1" x14ac:dyDescent="0.2"/>
    <row r="11" spans="1:10" s="56" customFormat="1" ht="15" customHeight="1" x14ac:dyDescent="0.2">
      <c r="A11" s="173" t="s">
        <v>4</v>
      </c>
      <c r="B11" s="173" t="s">
        <v>5</v>
      </c>
      <c r="C11" s="211" t="s">
        <v>256</v>
      </c>
      <c r="D11" s="211"/>
      <c r="E11" s="211"/>
      <c r="F11" s="211" t="s">
        <v>257</v>
      </c>
      <c r="G11" s="211"/>
      <c r="H11" s="211"/>
      <c r="I11" s="212" t="s">
        <v>412</v>
      </c>
      <c r="J11" s="209" t="s">
        <v>315</v>
      </c>
    </row>
    <row r="12" spans="1:10" s="2" customFormat="1" ht="155.1" customHeight="1" x14ac:dyDescent="0.25">
      <c r="A12" s="174"/>
      <c r="B12" s="174"/>
      <c r="C12" s="57" t="s">
        <v>549</v>
      </c>
      <c r="D12" s="57" t="s">
        <v>566</v>
      </c>
      <c r="E12" s="57" t="s">
        <v>567</v>
      </c>
      <c r="F12" s="57" t="s">
        <v>549</v>
      </c>
      <c r="G12" s="57" t="s">
        <v>566</v>
      </c>
      <c r="H12" s="57" t="s">
        <v>567</v>
      </c>
      <c r="I12" s="213"/>
      <c r="J12" s="210"/>
    </row>
    <row r="13" spans="1:10" s="2" customFormat="1" ht="15" customHeight="1" x14ac:dyDescent="0.25">
      <c r="A13" s="58" t="s">
        <v>128</v>
      </c>
      <c r="B13" s="59" t="s">
        <v>129</v>
      </c>
      <c r="C13" s="63">
        <v>247</v>
      </c>
      <c r="D13" s="63">
        <v>427</v>
      </c>
      <c r="E13" s="67">
        <v>57.84543</v>
      </c>
      <c r="F13" s="63">
        <v>121</v>
      </c>
      <c r="G13" s="63">
        <v>201</v>
      </c>
      <c r="H13" s="71">
        <v>60.198999999999998</v>
      </c>
      <c r="I13" s="68">
        <v>4.0687199999999999</v>
      </c>
      <c r="J13" s="89">
        <v>1</v>
      </c>
    </row>
    <row r="14" spans="1:10" s="2" customFormat="1" ht="15" customHeight="1" x14ac:dyDescent="0.25">
      <c r="A14" s="58" t="s">
        <v>126</v>
      </c>
      <c r="B14" s="59" t="s">
        <v>127</v>
      </c>
      <c r="C14" s="63">
        <v>38</v>
      </c>
      <c r="D14" s="63">
        <v>57</v>
      </c>
      <c r="E14" s="67">
        <v>66.666669999999996</v>
      </c>
      <c r="F14" s="63">
        <v>74</v>
      </c>
      <c r="G14" s="63">
        <v>93</v>
      </c>
      <c r="H14" s="68">
        <v>79.569890000000001</v>
      </c>
      <c r="I14" s="68">
        <v>19.35483</v>
      </c>
      <c r="J14" s="89">
        <v>2</v>
      </c>
    </row>
    <row r="15" spans="1:10" s="2" customFormat="1" ht="15" customHeight="1" x14ac:dyDescent="0.25">
      <c r="A15" s="58" t="s">
        <v>12</v>
      </c>
      <c r="B15" s="59" t="s">
        <v>13</v>
      </c>
      <c r="C15" s="63">
        <v>1</v>
      </c>
      <c r="D15" s="63">
        <v>2</v>
      </c>
      <c r="E15" s="98">
        <v>50</v>
      </c>
      <c r="F15" s="63">
        <v>1</v>
      </c>
      <c r="G15" s="63">
        <v>3</v>
      </c>
      <c r="H15" s="68">
        <v>33.333329999999997</v>
      </c>
      <c r="I15" s="68">
        <v>-33.33334</v>
      </c>
      <c r="J15" s="89">
        <v>0</v>
      </c>
    </row>
    <row r="16" spans="1:10" s="2" customFormat="1" ht="15" customHeight="1" x14ac:dyDescent="0.25">
      <c r="A16" s="58" t="s">
        <v>134</v>
      </c>
      <c r="B16" s="59" t="s">
        <v>135</v>
      </c>
      <c r="C16" s="63">
        <v>375</v>
      </c>
      <c r="D16" s="66">
        <v>1115</v>
      </c>
      <c r="E16" s="67">
        <v>33.632289999999998</v>
      </c>
      <c r="F16" s="63">
        <v>634</v>
      </c>
      <c r="G16" s="66">
        <v>1189</v>
      </c>
      <c r="H16" s="68">
        <v>53.322119999999998</v>
      </c>
      <c r="I16" s="68">
        <v>58.544420000000002</v>
      </c>
      <c r="J16" s="89">
        <v>2</v>
      </c>
    </row>
    <row r="17" spans="1:10" s="2" customFormat="1" ht="15" customHeight="1" x14ac:dyDescent="0.25">
      <c r="A17" s="58" t="s">
        <v>136</v>
      </c>
      <c r="B17" s="59" t="s">
        <v>137</v>
      </c>
      <c r="C17" s="63">
        <v>410</v>
      </c>
      <c r="D17" s="66">
        <v>1000</v>
      </c>
      <c r="E17" s="98">
        <v>41</v>
      </c>
      <c r="F17" s="63">
        <v>467</v>
      </c>
      <c r="G17" s="63">
        <v>903</v>
      </c>
      <c r="H17" s="69">
        <v>51.716500000000003</v>
      </c>
      <c r="I17" s="69">
        <v>26.137799999999999</v>
      </c>
      <c r="J17" s="89">
        <v>2</v>
      </c>
    </row>
    <row r="18" spans="1:10" s="2" customFormat="1" ht="15" customHeight="1" x14ac:dyDescent="0.25">
      <c r="A18" s="58" t="s">
        <v>152</v>
      </c>
      <c r="B18" s="59" t="s">
        <v>153</v>
      </c>
      <c r="C18" s="63">
        <v>221</v>
      </c>
      <c r="D18" s="63">
        <v>715</v>
      </c>
      <c r="E18" s="67">
        <v>30.909089999999999</v>
      </c>
      <c r="F18" s="63">
        <v>159</v>
      </c>
      <c r="G18" s="63">
        <v>478</v>
      </c>
      <c r="H18" s="69">
        <v>33.263599999999997</v>
      </c>
      <c r="I18" s="68">
        <v>7.6175300000000004</v>
      </c>
      <c r="J18" s="89">
        <v>2</v>
      </c>
    </row>
    <row r="19" spans="1:10" s="2" customFormat="1" ht="15" customHeight="1" x14ac:dyDescent="0.25">
      <c r="A19" s="58" t="s">
        <v>118</v>
      </c>
      <c r="B19" s="59" t="s">
        <v>119</v>
      </c>
      <c r="C19" s="63">
        <v>864</v>
      </c>
      <c r="D19" s="66">
        <v>1210</v>
      </c>
      <c r="E19" s="67">
        <v>71.404960000000003</v>
      </c>
      <c r="F19" s="63">
        <v>831</v>
      </c>
      <c r="G19" s="66">
        <v>1084</v>
      </c>
      <c r="H19" s="68">
        <v>76.660520000000005</v>
      </c>
      <c r="I19" s="68">
        <v>7.36022</v>
      </c>
      <c r="J19" s="89">
        <v>2</v>
      </c>
    </row>
    <row r="20" spans="1:10" s="2" customFormat="1" ht="15" customHeight="1" x14ac:dyDescent="0.25">
      <c r="A20" s="58" t="s">
        <v>26</v>
      </c>
      <c r="B20" s="59" t="s">
        <v>27</v>
      </c>
      <c r="C20" s="63">
        <v>24</v>
      </c>
      <c r="D20" s="63">
        <v>166</v>
      </c>
      <c r="E20" s="67">
        <v>14.45783</v>
      </c>
      <c r="F20" s="63">
        <v>16</v>
      </c>
      <c r="G20" s="63">
        <v>76</v>
      </c>
      <c r="H20" s="68">
        <v>21.052630000000001</v>
      </c>
      <c r="I20" s="68">
        <v>45.614040000000003</v>
      </c>
      <c r="J20" s="89">
        <v>2</v>
      </c>
    </row>
    <row r="21" spans="1:10" s="2" customFormat="1" ht="15" customHeight="1" x14ac:dyDescent="0.25">
      <c r="A21" s="58" t="s">
        <v>122</v>
      </c>
      <c r="B21" s="59" t="s">
        <v>123</v>
      </c>
      <c r="C21" s="63">
        <v>187</v>
      </c>
      <c r="D21" s="63">
        <v>376</v>
      </c>
      <c r="E21" s="67">
        <v>49.73404</v>
      </c>
      <c r="F21" s="63">
        <v>218</v>
      </c>
      <c r="G21" s="63">
        <v>414</v>
      </c>
      <c r="H21" s="71">
        <v>52.656999999999996</v>
      </c>
      <c r="I21" s="68">
        <v>5.8771800000000001</v>
      </c>
      <c r="J21" s="89">
        <v>2</v>
      </c>
    </row>
    <row r="22" spans="1:10" s="2" customFormat="1" ht="15" customHeight="1" x14ac:dyDescent="0.25">
      <c r="A22" s="58" t="s">
        <v>146</v>
      </c>
      <c r="B22" s="59" t="s">
        <v>147</v>
      </c>
      <c r="C22" s="63">
        <v>599</v>
      </c>
      <c r="D22" s="63">
        <v>656</v>
      </c>
      <c r="E22" s="67">
        <v>91.310980000000001</v>
      </c>
      <c r="F22" s="63">
        <v>573</v>
      </c>
      <c r="G22" s="63">
        <v>615</v>
      </c>
      <c r="H22" s="68">
        <v>93.170730000000006</v>
      </c>
      <c r="I22" s="68">
        <v>2.0367199999999999</v>
      </c>
      <c r="J22" s="89">
        <v>2</v>
      </c>
    </row>
    <row r="23" spans="1:10" s="2" customFormat="1" ht="15" customHeight="1" x14ac:dyDescent="0.25">
      <c r="A23" s="58" t="s">
        <v>138</v>
      </c>
      <c r="B23" s="59" t="s">
        <v>139</v>
      </c>
      <c r="C23" s="63">
        <v>201</v>
      </c>
      <c r="D23" s="63">
        <v>334</v>
      </c>
      <c r="E23" s="67">
        <v>60.179639999999999</v>
      </c>
      <c r="F23" s="63">
        <v>213</v>
      </c>
      <c r="G23" s="63">
        <v>249</v>
      </c>
      <c r="H23" s="68">
        <v>85.542169999999999</v>
      </c>
      <c r="I23" s="69">
        <v>42.1447</v>
      </c>
      <c r="J23" s="89">
        <v>2</v>
      </c>
    </row>
    <row r="24" spans="1:10" s="2" customFormat="1" ht="15" customHeight="1" x14ac:dyDescent="0.25">
      <c r="A24" s="58" t="s">
        <v>30</v>
      </c>
      <c r="B24" s="59" t="s">
        <v>31</v>
      </c>
      <c r="C24" s="63">
        <v>73</v>
      </c>
      <c r="D24" s="63">
        <v>157</v>
      </c>
      <c r="E24" s="67">
        <v>46.49682</v>
      </c>
      <c r="F24" s="63">
        <v>75</v>
      </c>
      <c r="G24" s="63">
        <v>100</v>
      </c>
      <c r="H24" s="63">
        <v>75</v>
      </c>
      <c r="I24" s="68">
        <v>61.301349999999999</v>
      </c>
      <c r="J24" s="89">
        <v>2</v>
      </c>
    </row>
    <row r="25" spans="1:10" s="2" customFormat="1" ht="15" customHeight="1" x14ac:dyDescent="0.25">
      <c r="A25" s="58" t="s">
        <v>32</v>
      </c>
      <c r="B25" s="59" t="s">
        <v>33</v>
      </c>
      <c r="C25" s="63">
        <v>33</v>
      </c>
      <c r="D25" s="63">
        <v>55</v>
      </c>
      <c r="E25" s="98">
        <v>60</v>
      </c>
      <c r="F25" s="63">
        <v>40</v>
      </c>
      <c r="G25" s="63">
        <v>73</v>
      </c>
      <c r="H25" s="68">
        <v>54.794519999999999</v>
      </c>
      <c r="I25" s="69">
        <v>-8.6758000000000006</v>
      </c>
      <c r="J25" s="89">
        <v>0</v>
      </c>
    </row>
    <row r="26" spans="1:10" s="2" customFormat="1" ht="15" customHeight="1" x14ac:dyDescent="0.25">
      <c r="A26" s="58" t="s">
        <v>34</v>
      </c>
      <c r="B26" s="59" t="s">
        <v>35</v>
      </c>
      <c r="C26" s="63">
        <v>22</v>
      </c>
      <c r="D26" s="63">
        <v>70</v>
      </c>
      <c r="E26" s="67">
        <v>31.428570000000001</v>
      </c>
      <c r="F26" s="63">
        <v>33</v>
      </c>
      <c r="G26" s="63">
        <v>55</v>
      </c>
      <c r="H26" s="63">
        <v>60</v>
      </c>
      <c r="I26" s="69">
        <v>90.909099999999995</v>
      </c>
      <c r="J26" s="89">
        <v>2</v>
      </c>
    </row>
    <row r="27" spans="1:10" s="2" customFormat="1" ht="15" customHeight="1" x14ac:dyDescent="0.25">
      <c r="A27" s="58" t="s">
        <v>140</v>
      </c>
      <c r="B27" s="59" t="s">
        <v>141</v>
      </c>
      <c r="C27" s="63">
        <v>114</v>
      </c>
      <c r="D27" s="63">
        <v>208</v>
      </c>
      <c r="E27" s="67">
        <v>54.807690000000001</v>
      </c>
      <c r="F27" s="63">
        <v>91</v>
      </c>
      <c r="G27" s="63">
        <v>141</v>
      </c>
      <c r="H27" s="68">
        <v>64.539010000000005</v>
      </c>
      <c r="I27" s="68">
        <v>17.755389999999998</v>
      </c>
      <c r="J27" s="89">
        <v>2</v>
      </c>
    </row>
    <row r="28" spans="1:10" s="2" customFormat="1" ht="15" customHeight="1" x14ac:dyDescent="0.25">
      <c r="A28" s="58" t="s">
        <v>36</v>
      </c>
      <c r="B28" s="59" t="s">
        <v>37</v>
      </c>
      <c r="C28" s="63">
        <v>71</v>
      </c>
      <c r="D28" s="63">
        <v>196</v>
      </c>
      <c r="E28" s="67">
        <v>36.224490000000003</v>
      </c>
      <c r="F28" s="63">
        <v>126</v>
      </c>
      <c r="G28" s="63">
        <v>202</v>
      </c>
      <c r="H28" s="68">
        <v>62.376240000000003</v>
      </c>
      <c r="I28" s="68">
        <v>72.193560000000005</v>
      </c>
      <c r="J28" s="89">
        <v>2</v>
      </c>
    </row>
    <row r="29" spans="1:10" s="2" customFormat="1" ht="15" customHeight="1" x14ac:dyDescent="0.25">
      <c r="A29" s="58" t="s">
        <v>38</v>
      </c>
      <c r="B29" s="59" t="s">
        <v>39</v>
      </c>
      <c r="C29" s="63">
        <v>38</v>
      </c>
      <c r="D29" s="63">
        <v>66</v>
      </c>
      <c r="E29" s="67">
        <v>57.575760000000002</v>
      </c>
      <c r="F29" s="63">
        <v>142</v>
      </c>
      <c r="G29" s="63">
        <v>159</v>
      </c>
      <c r="H29" s="68">
        <v>89.308179999999993</v>
      </c>
      <c r="I29" s="69">
        <v>55.114199999999997</v>
      </c>
      <c r="J29" s="89">
        <v>2</v>
      </c>
    </row>
    <row r="30" spans="1:10" s="2" customFormat="1" ht="15" customHeight="1" x14ac:dyDescent="0.25">
      <c r="A30" s="58" t="s">
        <v>40</v>
      </c>
      <c r="B30" s="59" t="s">
        <v>41</v>
      </c>
      <c r="C30" s="63">
        <v>63</v>
      </c>
      <c r="D30" s="63">
        <v>192</v>
      </c>
      <c r="E30" s="70">
        <v>32.8125</v>
      </c>
      <c r="F30" s="63">
        <v>59</v>
      </c>
      <c r="G30" s="63">
        <v>138</v>
      </c>
      <c r="H30" s="68">
        <v>42.753619999999998</v>
      </c>
      <c r="I30" s="68">
        <v>30.296749999999999</v>
      </c>
      <c r="J30" s="89">
        <v>2</v>
      </c>
    </row>
    <row r="31" spans="1:10" s="2" customFormat="1" ht="15" customHeight="1" x14ac:dyDescent="0.25">
      <c r="A31" s="58" t="s">
        <v>156</v>
      </c>
      <c r="B31" s="59" t="s">
        <v>157</v>
      </c>
      <c r="C31" s="63">
        <v>160</v>
      </c>
      <c r="D31" s="63">
        <v>250</v>
      </c>
      <c r="E31" s="98">
        <v>64</v>
      </c>
      <c r="F31" s="63">
        <v>157</v>
      </c>
      <c r="G31" s="63">
        <v>168</v>
      </c>
      <c r="H31" s="68">
        <v>93.452380000000005</v>
      </c>
      <c r="I31" s="68">
        <v>46.01934</v>
      </c>
      <c r="J31" s="89">
        <v>2</v>
      </c>
    </row>
    <row r="32" spans="1:10" s="2" customFormat="1" ht="15" customHeight="1" x14ac:dyDescent="0.25">
      <c r="A32" s="58" t="s">
        <v>42</v>
      </c>
      <c r="B32" s="59" t="s">
        <v>43</v>
      </c>
      <c r="C32" s="63">
        <v>83</v>
      </c>
      <c r="D32" s="63">
        <v>269</v>
      </c>
      <c r="E32" s="67">
        <v>30.85502</v>
      </c>
      <c r="F32" s="63">
        <v>98</v>
      </c>
      <c r="G32" s="63">
        <v>218</v>
      </c>
      <c r="H32" s="68">
        <v>44.954129999999999</v>
      </c>
      <c r="I32" s="69">
        <v>45.694699999999997</v>
      </c>
      <c r="J32" s="89">
        <v>2</v>
      </c>
    </row>
    <row r="33" spans="1:10" s="2" customFormat="1" ht="15" customHeight="1" x14ac:dyDescent="0.25">
      <c r="A33" s="58" t="s">
        <v>44</v>
      </c>
      <c r="B33" s="59" t="s">
        <v>45</v>
      </c>
      <c r="C33" s="63">
        <v>38</v>
      </c>
      <c r="D33" s="63">
        <v>124</v>
      </c>
      <c r="E33" s="67">
        <v>30.645160000000001</v>
      </c>
      <c r="F33" s="63">
        <v>86</v>
      </c>
      <c r="G33" s="63">
        <v>154</v>
      </c>
      <c r="H33" s="68">
        <v>55.844160000000002</v>
      </c>
      <c r="I33" s="68">
        <v>82.228319999999997</v>
      </c>
      <c r="J33" s="89">
        <v>2</v>
      </c>
    </row>
    <row r="34" spans="1:10" s="2" customFormat="1" ht="15" customHeight="1" x14ac:dyDescent="0.25">
      <c r="A34" s="58" t="s">
        <v>46</v>
      </c>
      <c r="B34" s="59" t="s">
        <v>47</v>
      </c>
      <c r="C34" s="63">
        <v>191</v>
      </c>
      <c r="D34" s="63">
        <v>370</v>
      </c>
      <c r="E34" s="67">
        <v>51.62162</v>
      </c>
      <c r="F34" s="63">
        <v>293</v>
      </c>
      <c r="G34" s="63">
        <v>413</v>
      </c>
      <c r="H34" s="68">
        <v>70.944310000000002</v>
      </c>
      <c r="I34" s="68">
        <v>37.43139</v>
      </c>
      <c r="J34" s="89">
        <v>2</v>
      </c>
    </row>
    <row r="35" spans="1:10" s="2" customFormat="1" ht="15" customHeight="1" x14ac:dyDescent="0.25">
      <c r="A35" s="58" t="s">
        <v>48</v>
      </c>
      <c r="B35" s="59" t="s">
        <v>49</v>
      </c>
      <c r="C35" s="63">
        <v>113</v>
      </c>
      <c r="D35" s="63">
        <v>159</v>
      </c>
      <c r="E35" s="67">
        <v>71.069180000000003</v>
      </c>
      <c r="F35" s="63">
        <v>152</v>
      </c>
      <c r="G35" s="63">
        <v>190</v>
      </c>
      <c r="H35" s="63">
        <v>80</v>
      </c>
      <c r="I35" s="68">
        <v>12.566380000000001</v>
      </c>
      <c r="J35" s="89">
        <v>2</v>
      </c>
    </row>
    <row r="36" spans="1:10" s="2" customFormat="1" ht="15" customHeight="1" x14ac:dyDescent="0.25">
      <c r="A36" s="58" t="s">
        <v>50</v>
      </c>
      <c r="B36" s="59" t="s">
        <v>51</v>
      </c>
      <c r="C36" s="63">
        <v>315</v>
      </c>
      <c r="D36" s="63">
        <v>883</v>
      </c>
      <c r="E36" s="67">
        <v>35.673839999999998</v>
      </c>
      <c r="F36" s="63">
        <v>356</v>
      </c>
      <c r="G36" s="63">
        <v>805</v>
      </c>
      <c r="H36" s="69">
        <v>44.223599999999998</v>
      </c>
      <c r="I36" s="68">
        <v>23.966470000000001</v>
      </c>
      <c r="J36" s="89">
        <v>2</v>
      </c>
    </row>
    <row r="37" spans="1:10" s="2" customFormat="1" ht="15" customHeight="1" x14ac:dyDescent="0.25">
      <c r="A37" s="58" t="s">
        <v>52</v>
      </c>
      <c r="B37" s="59" t="s">
        <v>53</v>
      </c>
      <c r="C37" s="63">
        <v>32</v>
      </c>
      <c r="D37" s="63">
        <v>112</v>
      </c>
      <c r="E37" s="67">
        <v>28.571429999999999</v>
      </c>
      <c r="F37" s="63">
        <v>20</v>
      </c>
      <c r="G37" s="63">
        <v>95</v>
      </c>
      <c r="H37" s="68">
        <v>21.052630000000001</v>
      </c>
      <c r="I37" s="69">
        <v>-26.315799999999999</v>
      </c>
      <c r="J37" s="89">
        <v>0</v>
      </c>
    </row>
    <row r="38" spans="1:10" s="2" customFormat="1" ht="15" customHeight="1" x14ac:dyDescent="0.25">
      <c r="A38" s="58" t="s">
        <v>54</v>
      </c>
      <c r="B38" s="59" t="s">
        <v>55</v>
      </c>
      <c r="C38" s="63">
        <v>57</v>
      </c>
      <c r="D38" s="63">
        <v>96</v>
      </c>
      <c r="E38" s="103">
        <v>59.375</v>
      </c>
      <c r="F38" s="63">
        <v>100</v>
      </c>
      <c r="G38" s="63">
        <v>138</v>
      </c>
      <c r="H38" s="68">
        <v>72.463769999999997</v>
      </c>
      <c r="I38" s="68">
        <v>22.044239999999999</v>
      </c>
      <c r="J38" s="89">
        <v>2</v>
      </c>
    </row>
    <row r="39" spans="1:10" s="2" customFormat="1" ht="15" customHeight="1" x14ac:dyDescent="0.25">
      <c r="A39" s="58" t="s">
        <v>56</v>
      </c>
      <c r="B39" s="59" t="s">
        <v>57</v>
      </c>
      <c r="C39" s="63">
        <v>92</v>
      </c>
      <c r="D39" s="63">
        <v>149</v>
      </c>
      <c r="E39" s="67">
        <v>61.744970000000002</v>
      </c>
      <c r="F39" s="63">
        <v>84</v>
      </c>
      <c r="G39" s="63">
        <v>103</v>
      </c>
      <c r="H39" s="69">
        <v>81.553399999999996</v>
      </c>
      <c r="I39" s="68">
        <v>32.081040000000002</v>
      </c>
      <c r="J39" s="89">
        <v>2</v>
      </c>
    </row>
    <row r="40" spans="1:10" s="2" customFormat="1" ht="15" customHeight="1" x14ac:dyDescent="0.25">
      <c r="A40" s="58" t="s">
        <v>58</v>
      </c>
      <c r="B40" s="59" t="s">
        <v>59</v>
      </c>
      <c r="C40" s="63">
        <v>43</v>
      </c>
      <c r="D40" s="63">
        <v>161</v>
      </c>
      <c r="E40" s="67">
        <v>26.708069999999999</v>
      </c>
      <c r="F40" s="63">
        <v>43</v>
      </c>
      <c r="G40" s="63">
        <v>123</v>
      </c>
      <c r="H40" s="68">
        <v>34.959350000000001</v>
      </c>
      <c r="I40" s="68">
        <v>30.89433</v>
      </c>
      <c r="J40" s="89">
        <v>2</v>
      </c>
    </row>
    <row r="41" spans="1:10" s="2" customFormat="1" ht="15" customHeight="1" x14ac:dyDescent="0.25">
      <c r="A41" s="58" t="s">
        <v>60</v>
      </c>
      <c r="B41" s="59" t="s">
        <v>61</v>
      </c>
      <c r="C41" s="63">
        <v>20</v>
      </c>
      <c r="D41" s="63">
        <v>45</v>
      </c>
      <c r="E41" s="67">
        <v>44.44444</v>
      </c>
      <c r="F41" s="63">
        <v>8</v>
      </c>
      <c r="G41" s="63">
        <v>24</v>
      </c>
      <c r="H41" s="68">
        <v>33.333329999999997</v>
      </c>
      <c r="I41" s="63">
        <v>-25</v>
      </c>
      <c r="J41" s="89">
        <v>0</v>
      </c>
    </row>
    <row r="42" spans="1:10" s="2" customFormat="1" ht="15" customHeight="1" x14ac:dyDescent="0.25">
      <c r="A42" s="58" t="s">
        <v>142</v>
      </c>
      <c r="B42" s="59" t="s">
        <v>143</v>
      </c>
      <c r="C42" s="63">
        <v>428</v>
      </c>
      <c r="D42" s="63">
        <v>590</v>
      </c>
      <c r="E42" s="67">
        <v>72.542370000000005</v>
      </c>
      <c r="F42" s="63">
        <v>410</v>
      </c>
      <c r="G42" s="63">
        <v>513</v>
      </c>
      <c r="H42" s="68">
        <v>79.922030000000007</v>
      </c>
      <c r="I42" s="69">
        <v>10.1729</v>
      </c>
      <c r="J42" s="89">
        <v>2</v>
      </c>
    </row>
    <row r="43" spans="1:10" s="2" customFormat="1" ht="15" customHeight="1" x14ac:dyDescent="0.25">
      <c r="A43" s="58" t="s">
        <v>144</v>
      </c>
      <c r="B43" s="59" t="s">
        <v>145</v>
      </c>
      <c r="C43" s="63">
        <v>232</v>
      </c>
      <c r="D43" s="63">
        <v>385</v>
      </c>
      <c r="E43" s="67">
        <v>60.259740000000001</v>
      </c>
      <c r="F43" s="63">
        <v>320</v>
      </c>
      <c r="G43" s="63">
        <v>413</v>
      </c>
      <c r="H43" s="68">
        <v>77.481840000000005</v>
      </c>
      <c r="I43" s="68">
        <v>28.57978</v>
      </c>
      <c r="J43" s="89">
        <v>2</v>
      </c>
    </row>
    <row r="44" spans="1:10" s="2" customFormat="1" ht="15" customHeight="1" x14ac:dyDescent="0.25">
      <c r="A44" s="58" t="s">
        <v>62</v>
      </c>
      <c r="B44" s="59" t="s">
        <v>63</v>
      </c>
      <c r="C44" s="63">
        <v>8</v>
      </c>
      <c r="D44" s="63">
        <v>104</v>
      </c>
      <c r="E44" s="67">
        <v>7.69231</v>
      </c>
      <c r="F44" s="63">
        <v>120</v>
      </c>
      <c r="G44" s="63">
        <v>173</v>
      </c>
      <c r="H44" s="68">
        <v>69.364159999999998</v>
      </c>
      <c r="I44" s="68">
        <v>801.73380999999995</v>
      </c>
      <c r="J44" s="89">
        <v>2</v>
      </c>
    </row>
    <row r="45" spans="1:10" s="2" customFormat="1" ht="15" customHeight="1" x14ac:dyDescent="0.25">
      <c r="A45" s="58" t="s">
        <v>64</v>
      </c>
      <c r="B45" s="59" t="s">
        <v>65</v>
      </c>
      <c r="C45" s="63">
        <v>99</v>
      </c>
      <c r="D45" s="63">
        <v>180</v>
      </c>
      <c r="E45" s="98">
        <v>55</v>
      </c>
      <c r="F45" s="63">
        <v>98</v>
      </c>
      <c r="G45" s="63">
        <v>177</v>
      </c>
      <c r="H45" s="68">
        <v>55.367229999999999</v>
      </c>
      <c r="I45" s="68">
        <v>0.66769000000000001</v>
      </c>
      <c r="J45" s="89">
        <v>0</v>
      </c>
    </row>
    <row r="46" spans="1:10" s="2" customFormat="1" ht="15" customHeight="1" x14ac:dyDescent="0.25">
      <c r="A46" s="58" t="s">
        <v>66</v>
      </c>
      <c r="B46" s="59" t="s">
        <v>67</v>
      </c>
      <c r="C46" s="63">
        <v>149</v>
      </c>
      <c r="D46" s="63">
        <v>160</v>
      </c>
      <c r="E46" s="103">
        <v>93.125</v>
      </c>
      <c r="F46" s="63">
        <v>80</v>
      </c>
      <c r="G46" s="63">
        <v>91</v>
      </c>
      <c r="H46" s="68">
        <v>87.912090000000006</v>
      </c>
      <c r="I46" s="68">
        <v>-5.5977600000000001</v>
      </c>
      <c r="J46" s="89">
        <v>1</v>
      </c>
    </row>
    <row r="47" spans="1:10" s="2" customFormat="1" ht="15" customHeight="1" x14ac:dyDescent="0.25">
      <c r="A47" s="58" t="s">
        <v>68</v>
      </c>
      <c r="B47" s="59" t="s">
        <v>69</v>
      </c>
      <c r="C47" s="63">
        <v>132</v>
      </c>
      <c r="D47" s="63">
        <v>200</v>
      </c>
      <c r="E47" s="98">
        <v>66</v>
      </c>
      <c r="F47" s="63">
        <v>84</v>
      </c>
      <c r="G47" s="63">
        <v>173</v>
      </c>
      <c r="H47" s="68">
        <v>48.55491</v>
      </c>
      <c r="I47" s="68">
        <v>-26.431950000000001</v>
      </c>
      <c r="J47" s="89">
        <v>0</v>
      </c>
    </row>
    <row r="48" spans="1:10" s="2" customFormat="1" ht="15" customHeight="1" x14ac:dyDescent="0.25">
      <c r="A48" s="58" t="s">
        <v>148</v>
      </c>
      <c r="B48" s="59" t="s">
        <v>149</v>
      </c>
      <c r="C48" s="60">
        <v>0</v>
      </c>
      <c r="D48" s="63">
        <v>1</v>
      </c>
      <c r="E48" s="61">
        <v>0</v>
      </c>
      <c r="F48" s="60">
        <v>0</v>
      </c>
      <c r="G48" s="60">
        <v>0</v>
      </c>
      <c r="H48" s="60">
        <v>0</v>
      </c>
      <c r="I48" s="60">
        <v>0</v>
      </c>
      <c r="J48" s="89">
        <v>0</v>
      </c>
    </row>
    <row r="49" spans="1:10" s="2" customFormat="1" ht="15" customHeight="1" x14ac:dyDescent="0.25">
      <c r="A49" s="58" t="s">
        <v>70</v>
      </c>
      <c r="B49" s="59" t="s">
        <v>71</v>
      </c>
      <c r="C49" s="63">
        <v>170</v>
      </c>
      <c r="D49" s="63">
        <v>304</v>
      </c>
      <c r="E49" s="67">
        <v>55.921050000000001</v>
      </c>
      <c r="F49" s="63">
        <v>145</v>
      </c>
      <c r="G49" s="63">
        <v>241</v>
      </c>
      <c r="H49" s="68">
        <v>60.165979999999998</v>
      </c>
      <c r="I49" s="68">
        <v>7.5909300000000002</v>
      </c>
      <c r="J49" s="89">
        <v>2</v>
      </c>
    </row>
    <row r="50" spans="1:10" s="2" customFormat="1" ht="15" customHeight="1" x14ac:dyDescent="0.25">
      <c r="A50" s="58" t="s">
        <v>72</v>
      </c>
      <c r="B50" s="59" t="s">
        <v>73</v>
      </c>
      <c r="C50" s="63">
        <v>6</v>
      </c>
      <c r="D50" s="63">
        <v>27</v>
      </c>
      <c r="E50" s="67">
        <v>22.22222</v>
      </c>
      <c r="F50" s="63">
        <v>1</v>
      </c>
      <c r="G50" s="63">
        <v>13</v>
      </c>
      <c r="H50" s="68">
        <v>7.69231</v>
      </c>
      <c r="I50" s="69">
        <v>-65.384600000000006</v>
      </c>
      <c r="J50" s="89">
        <v>0</v>
      </c>
    </row>
    <row r="51" spans="1:10" s="2" customFormat="1" ht="15" customHeight="1" x14ac:dyDescent="0.25">
      <c r="A51" s="58" t="s">
        <v>74</v>
      </c>
      <c r="B51" s="59" t="s">
        <v>75</v>
      </c>
      <c r="C51" s="60">
        <v>0</v>
      </c>
      <c r="D51" s="63">
        <v>2</v>
      </c>
      <c r="E51" s="61">
        <v>0</v>
      </c>
      <c r="F51" s="63">
        <v>1</v>
      </c>
      <c r="G51" s="63">
        <v>3</v>
      </c>
      <c r="H51" s="68">
        <v>33.333329999999997</v>
      </c>
      <c r="I51" s="60">
        <v>0</v>
      </c>
      <c r="J51" s="89">
        <v>0</v>
      </c>
    </row>
    <row r="52" spans="1:10" s="2" customFormat="1" ht="15" customHeight="1" x14ac:dyDescent="0.25">
      <c r="A52" s="58" t="s">
        <v>76</v>
      </c>
      <c r="B52" s="59" t="s">
        <v>77</v>
      </c>
      <c r="C52" s="63">
        <v>31</v>
      </c>
      <c r="D52" s="63">
        <v>32</v>
      </c>
      <c r="E52" s="103">
        <v>96.875</v>
      </c>
      <c r="F52" s="63">
        <v>27</v>
      </c>
      <c r="G52" s="63">
        <v>30</v>
      </c>
      <c r="H52" s="63">
        <v>90</v>
      </c>
      <c r="I52" s="68">
        <v>-7.0967700000000002</v>
      </c>
      <c r="J52" s="89">
        <v>1</v>
      </c>
    </row>
    <row r="53" spans="1:10" s="2" customFormat="1" ht="15" customHeight="1" x14ac:dyDescent="0.25">
      <c r="A53" s="58" t="s">
        <v>150</v>
      </c>
      <c r="B53" s="59" t="s">
        <v>151</v>
      </c>
      <c r="C53" s="63">
        <v>7</v>
      </c>
      <c r="D53" s="63">
        <v>75</v>
      </c>
      <c r="E53" s="67">
        <v>9.3333300000000001</v>
      </c>
      <c r="F53" s="63">
        <v>7</v>
      </c>
      <c r="G53" s="63">
        <v>51</v>
      </c>
      <c r="H53" s="68">
        <v>13.725490000000001</v>
      </c>
      <c r="I53" s="68">
        <v>47.058869999999999</v>
      </c>
      <c r="J53" s="89">
        <v>2</v>
      </c>
    </row>
    <row r="54" spans="1:10" s="2" customFormat="1" ht="15" customHeight="1" x14ac:dyDescent="0.25">
      <c r="A54" s="58" t="s">
        <v>154</v>
      </c>
      <c r="B54" s="59" t="s">
        <v>155</v>
      </c>
      <c r="C54" s="63">
        <v>46</v>
      </c>
      <c r="D54" s="63">
        <v>86</v>
      </c>
      <c r="E54" s="67">
        <v>53.488370000000003</v>
      </c>
      <c r="F54" s="63">
        <v>33</v>
      </c>
      <c r="G54" s="63">
        <v>163</v>
      </c>
      <c r="H54" s="69">
        <v>20.2454</v>
      </c>
      <c r="I54" s="69">
        <v>-62.149900000000002</v>
      </c>
      <c r="J54" s="89">
        <v>0</v>
      </c>
    </row>
    <row r="55" spans="1:10" ht="15" customHeight="1" x14ac:dyDescent="0.2">
      <c r="A55" s="90"/>
      <c r="B55" s="90" t="s">
        <v>316</v>
      </c>
      <c r="C55" s="91">
        <v>6033</v>
      </c>
      <c r="D55" s="91">
        <v>11766</v>
      </c>
      <c r="E55" s="95">
        <v>51.274859999999997</v>
      </c>
      <c r="F55" s="91">
        <v>6596</v>
      </c>
      <c r="G55" s="91">
        <v>10645</v>
      </c>
      <c r="H55" s="95">
        <v>61.963360000000002</v>
      </c>
      <c r="I55" s="97"/>
      <c r="J55" s="93"/>
    </row>
  </sheetData>
  <mergeCells count="14">
    <mergeCell ref="J11:J12"/>
    <mergeCell ref="A11:A12"/>
    <mergeCell ref="B11:B12"/>
    <mergeCell ref="C11:E11"/>
    <mergeCell ref="F11:H11"/>
    <mergeCell ref="I11:I12"/>
    <mergeCell ref="H1:J1"/>
    <mergeCell ref="F3:J3"/>
    <mergeCell ref="A5:J5"/>
    <mergeCell ref="A6:J6"/>
    <mergeCell ref="A8:C9"/>
    <mergeCell ref="D8:G9"/>
    <mergeCell ref="H8:J8"/>
    <mergeCell ref="H9:J9"/>
  </mergeCells>
  <pageMargins left="0.39370078740157483" right="0.39370078740157483" top="0.39370078740157483" bottom="0.39370078740157483" header="0" footer="0"/>
  <pageSetup paperSize="9" scale="85" pageOrder="overThenDown" orientation="portrait" r:id="rId1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J55"/>
  <sheetViews>
    <sheetView view="pageBreakPreview" zoomScale="120" zoomScaleNormal="100" zoomScaleSheetLayoutView="120" workbookViewId="0">
      <selection activeCell="Q15" sqref="Q15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2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0" width="9" style="3" customWidth="1"/>
  </cols>
  <sheetData>
    <row r="1" spans="1:10" s="3" customFormat="1" ht="36.950000000000003" customHeight="1" x14ac:dyDescent="0.25">
      <c r="H1" s="167" t="s">
        <v>568</v>
      </c>
      <c r="I1" s="167"/>
      <c r="J1" s="167"/>
    </row>
    <row r="2" spans="1:10" s="2" customFormat="1" ht="15" customHeight="1" x14ac:dyDescent="0.25">
      <c r="I2" s="15" t="s">
        <v>1</v>
      </c>
    </row>
    <row r="3" spans="1:10" ht="15.95" customHeight="1" x14ac:dyDescent="0.25">
      <c r="A3" s="54" t="s">
        <v>194</v>
      </c>
      <c r="F3" s="206" t="s">
        <v>306</v>
      </c>
      <c r="G3" s="206"/>
      <c r="H3" s="206"/>
      <c r="I3" s="206"/>
      <c r="J3" s="206"/>
    </row>
    <row r="4" spans="1:10" s="20" customFormat="1" ht="15.95" customHeight="1" x14ac:dyDescent="0.25">
      <c r="A4" s="55" t="s">
        <v>408</v>
      </c>
    </row>
    <row r="5" spans="1:10" s="20" customFormat="1" ht="78" customHeight="1" x14ac:dyDescent="0.2">
      <c r="A5" s="177" t="s">
        <v>569</v>
      </c>
      <c r="B5" s="177"/>
      <c r="C5" s="177"/>
      <c r="D5" s="177"/>
      <c r="E5" s="177"/>
      <c r="F5" s="177"/>
      <c r="G5" s="177"/>
      <c r="H5" s="177"/>
      <c r="I5" s="177"/>
      <c r="J5" s="177"/>
    </row>
    <row r="6" spans="1:10" s="16" customFormat="1" ht="15" customHeight="1" x14ac:dyDescent="0.25">
      <c r="A6" s="169" t="s">
        <v>3</v>
      </c>
      <c r="B6" s="169"/>
      <c r="C6" s="169"/>
      <c r="D6" s="169"/>
      <c r="E6" s="169"/>
      <c r="F6" s="169"/>
      <c r="G6" s="169"/>
      <c r="H6" s="169"/>
      <c r="I6" s="169"/>
      <c r="J6" s="169"/>
    </row>
    <row r="7" spans="1:10" s="20" customFormat="1" ht="18.95" customHeight="1" x14ac:dyDescent="0.2"/>
    <row r="8" spans="1:10" s="20" customFormat="1" ht="15" customHeight="1" x14ac:dyDescent="0.25">
      <c r="A8" s="192" t="s">
        <v>570</v>
      </c>
      <c r="B8" s="192"/>
      <c r="C8" s="192"/>
      <c r="D8" s="192" t="s">
        <v>555</v>
      </c>
      <c r="E8" s="192"/>
      <c r="F8" s="192"/>
      <c r="G8" s="192"/>
      <c r="H8" s="207" t="s">
        <v>310</v>
      </c>
      <c r="I8" s="207"/>
      <c r="J8" s="207"/>
    </row>
    <row r="9" spans="1:10" s="20" customFormat="1" ht="50.1" customHeight="1" x14ac:dyDescent="0.2">
      <c r="A9" s="193"/>
      <c r="B9" s="193"/>
      <c r="C9" s="193"/>
      <c r="D9" s="193"/>
      <c r="E9" s="193"/>
      <c r="F9" s="193"/>
      <c r="G9" s="193"/>
      <c r="H9" s="208" t="s">
        <v>499</v>
      </c>
      <c r="I9" s="208"/>
      <c r="J9" s="208"/>
    </row>
    <row r="10" spans="1:10" s="20" customFormat="1" ht="15" customHeight="1" x14ac:dyDescent="0.2"/>
    <row r="11" spans="1:10" s="56" customFormat="1" ht="15" customHeight="1" x14ac:dyDescent="0.2">
      <c r="A11" s="173" t="s">
        <v>4</v>
      </c>
      <c r="B11" s="173" t="s">
        <v>5</v>
      </c>
      <c r="C11" s="211" t="s">
        <v>256</v>
      </c>
      <c r="D11" s="211"/>
      <c r="E11" s="211"/>
      <c r="F11" s="211" t="s">
        <v>257</v>
      </c>
      <c r="G11" s="211"/>
      <c r="H11" s="211"/>
      <c r="I11" s="212" t="s">
        <v>412</v>
      </c>
      <c r="J11" s="209" t="s">
        <v>315</v>
      </c>
    </row>
    <row r="12" spans="1:10" s="2" customFormat="1" ht="144.94999999999999" customHeight="1" x14ac:dyDescent="0.25">
      <c r="A12" s="174"/>
      <c r="B12" s="174"/>
      <c r="C12" s="57" t="s">
        <v>571</v>
      </c>
      <c r="D12" s="57" t="s">
        <v>572</v>
      </c>
      <c r="E12" s="57" t="s">
        <v>573</v>
      </c>
      <c r="F12" s="57" t="s">
        <v>571</v>
      </c>
      <c r="G12" s="57" t="s">
        <v>572</v>
      </c>
      <c r="H12" s="57" t="s">
        <v>573</v>
      </c>
      <c r="I12" s="213"/>
      <c r="J12" s="210"/>
    </row>
    <row r="13" spans="1:10" s="2" customFormat="1" ht="15" customHeight="1" x14ac:dyDescent="0.25">
      <c r="A13" s="58" t="s">
        <v>128</v>
      </c>
      <c r="B13" s="59" t="s">
        <v>129</v>
      </c>
      <c r="C13" s="63">
        <v>434</v>
      </c>
      <c r="D13" s="63">
        <v>803</v>
      </c>
      <c r="E13" s="67">
        <v>54.047319999999999</v>
      </c>
      <c r="F13" s="63">
        <v>377</v>
      </c>
      <c r="G13" s="63">
        <v>589</v>
      </c>
      <c r="H13" s="68">
        <v>64.006789999999995</v>
      </c>
      <c r="I13" s="68">
        <v>18.427320000000002</v>
      </c>
      <c r="J13" s="89">
        <v>2</v>
      </c>
    </row>
    <row r="14" spans="1:10" s="2" customFormat="1" ht="15" customHeight="1" x14ac:dyDescent="0.25">
      <c r="A14" s="58" t="s">
        <v>126</v>
      </c>
      <c r="B14" s="59" t="s">
        <v>127</v>
      </c>
      <c r="C14" s="63">
        <v>36</v>
      </c>
      <c r="D14" s="63">
        <v>75</v>
      </c>
      <c r="E14" s="98">
        <v>48</v>
      </c>
      <c r="F14" s="63">
        <v>56</v>
      </c>
      <c r="G14" s="63">
        <v>87</v>
      </c>
      <c r="H14" s="68">
        <v>64.367819999999995</v>
      </c>
      <c r="I14" s="68">
        <v>34.099629999999998</v>
      </c>
      <c r="J14" s="89">
        <v>2</v>
      </c>
    </row>
    <row r="15" spans="1:10" s="2" customFormat="1" ht="15" customHeight="1" x14ac:dyDescent="0.25">
      <c r="A15" s="58" t="s">
        <v>12</v>
      </c>
      <c r="B15" s="59" t="s">
        <v>13</v>
      </c>
      <c r="C15" s="63">
        <v>1</v>
      </c>
      <c r="D15" s="63">
        <v>33</v>
      </c>
      <c r="E15" s="70">
        <v>3.0303</v>
      </c>
      <c r="F15" s="60">
        <v>0</v>
      </c>
      <c r="G15" s="63">
        <v>42</v>
      </c>
      <c r="H15" s="60">
        <v>0</v>
      </c>
      <c r="I15" s="63">
        <v>-100</v>
      </c>
      <c r="J15" s="89">
        <v>0</v>
      </c>
    </row>
    <row r="16" spans="1:10" s="2" customFormat="1" ht="15" customHeight="1" x14ac:dyDescent="0.25">
      <c r="A16" s="58" t="s">
        <v>134</v>
      </c>
      <c r="B16" s="59" t="s">
        <v>135</v>
      </c>
      <c r="C16" s="63">
        <v>384</v>
      </c>
      <c r="D16" s="63">
        <v>946</v>
      </c>
      <c r="E16" s="67">
        <v>40.591970000000003</v>
      </c>
      <c r="F16" s="63">
        <v>526</v>
      </c>
      <c r="G16" s="63">
        <v>954</v>
      </c>
      <c r="H16" s="68">
        <v>55.136270000000003</v>
      </c>
      <c r="I16" s="68">
        <v>35.830489999999998</v>
      </c>
      <c r="J16" s="89">
        <v>2</v>
      </c>
    </row>
    <row r="17" spans="1:10" s="2" customFormat="1" ht="15" customHeight="1" x14ac:dyDescent="0.25">
      <c r="A17" s="58" t="s">
        <v>136</v>
      </c>
      <c r="B17" s="59" t="s">
        <v>137</v>
      </c>
      <c r="C17" s="66">
        <v>1085</v>
      </c>
      <c r="D17" s="66">
        <v>1723</v>
      </c>
      <c r="E17" s="67">
        <v>62.971559999999997</v>
      </c>
      <c r="F17" s="63">
        <v>532</v>
      </c>
      <c r="G17" s="63">
        <v>954</v>
      </c>
      <c r="H17" s="69">
        <v>55.7652</v>
      </c>
      <c r="I17" s="68">
        <v>-11.44383</v>
      </c>
      <c r="J17" s="89">
        <v>1</v>
      </c>
    </row>
    <row r="18" spans="1:10" s="2" customFormat="1" ht="15" customHeight="1" x14ac:dyDescent="0.25">
      <c r="A18" s="58" t="s">
        <v>152</v>
      </c>
      <c r="B18" s="59" t="s">
        <v>153</v>
      </c>
      <c r="C18" s="66">
        <v>1321</v>
      </c>
      <c r="D18" s="66">
        <v>1946</v>
      </c>
      <c r="E18" s="67">
        <v>67.882840000000002</v>
      </c>
      <c r="F18" s="63">
        <v>321</v>
      </c>
      <c r="G18" s="63">
        <v>805</v>
      </c>
      <c r="H18" s="68">
        <v>39.875779999999999</v>
      </c>
      <c r="I18" s="68">
        <v>-41.257939999999998</v>
      </c>
      <c r="J18" s="89">
        <v>1</v>
      </c>
    </row>
    <row r="19" spans="1:10" s="2" customFormat="1" ht="15" customHeight="1" x14ac:dyDescent="0.25">
      <c r="A19" s="58" t="s">
        <v>118</v>
      </c>
      <c r="B19" s="59" t="s">
        <v>119</v>
      </c>
      <c r="C19" s="63">
        <v>531</v>
      </c>
      <c r="D19" s="66">
        <v>1341</v>
      </c>
      <c r="E19" s="67">
        <v>39.597320000000003</v>
      </c>
      <c r="F19" s="63">
        <v>423</v>
      </c>
      <c r="G19" s="63">
        <v>962</v>
      </c>
      <c r="H19" s="68">
        <v>43.970889999999997</v>
      </c>
      <c r="I19" s="68">
        <v>11.045120000000001</v>
      </c>
      <c r="J19" s="89">
        <v>2</v>
      </c>
    </row>
    <row r="20" spans="1:10" s="2" customFormat="1" ht="15" customHeight="1" x14ac:dyDescent="0.25">
      <c r="A20" s="58" t="s">
        <v>26</v>
      </c>
      <c r="B20" s="59" t="s">
        <v>27</v>
      </c>
      <c r="C20" s="63">
        <v>162</v>
      </c>
      <c r="D20" s="63">
        <v>329</v>
      </c>
      <c r="E20" s="67">
        <v>49.240119999999997</v>
      </c>
      <c r="F20" s="63">
        <v>106</v>
      </c>
      <c r="G20" s="63">
        <v>263</v>
      </c>
      <c r="H20" s="68">
        <v>40.304180000000002</v>
      </c>
      <c r="I20" s="68">
        <v>-18.147680000000001</v>
      </c>
      <c r="J20" s="89">
        <v>1</v>
      </c>
    </row>
    <row r="21" spans="1:10" s="2" customFormat="1" ht="15" customHeight="1" x14ac:dyDescent="0.25">
      <c r="A21" s="58" t="s">
        <v>122</v>
      </c>
      <c r="B21" s="59" t="s">
        <v>123</v>
      </c>
      <c r="C21" s="63">
        <v>757</v>
      </c>
      <c r="D21" s="66">
        <v>1423</v>
      </c>
      <c r="E21" s="67">
        <v>53.197470000000003</v>
      </c>
      <c r="F21" s="63">
        <v>793</v>
      </c>
      <c r="G21" s="66">
        <v>1148</v>
      </c>
      <c r="H21" s="68">
        <v>69.076660000000004</v>
      </c>
      <c r="I21" s="68">
        <v>29.849519999999998</v>
      </c>
      <c r="J21" s="89">
        <v>2</v>
      </c>
    </row>
    <row r="22" spans="1:10" s="2" customFormat="1" ht="15" customHeight="1" x14ac:dyDescent="0.25">
      <c r="A22" s="58" t="s">
        <v>146</v>
      </c>
      <c r="B22" s="59" t="s">
        <v>147</v>
      </c>
      <c r="C22" s="63">
        <v>225</v>
      </c>
      <c r="D22" s="63">
        <v>587</v>
      </c>
      <c r="E22" s="67">
        <v>38.330489999999998</v>
      </c>
      <c r="F22" s="63">
        <v>118</v>
      </c>
      <c r="G22" s="63">
        <v>402</v>
      </c>
      <c r="H22" s="68">
        <v>29.35323</v>
      </c>
      <c r="I22" s="68">
        <v>-23.420680000000001</v>
      </c>
      <c r="J22" s="89">
        <v>0</v>
      </c>
    </row>
    <row r="23" spans="1:10" s="2" customFormat="1" ht="15" customHeight="1" x14ac:dyDescent="0.25">
      <c r="A23" s="58" t="s">
        <v>138</v>
      </c>
      <c r="B23" s="59" t="s">
        <v>139</v>
      </c>
      <c r="C23" s="63">
        <v>219</v>
      </c>
      <c r="D23" s="63">
        <v>612</v>
      </c>
      <c r="E23" s="67">
        <v>35.784309999999998</v>
      </c>
      <c r="F23" s="63">
        <v>137</v>
      </c>
      <c r="G23" s="63">
        <v>486</v>
      </c>
      <c r="H23" s="69">
        <v>28.189299999999999</v>
      </c>
      <c r="I23" s="68">
        <v>-21.224409999999999</v>
      </c>
      <c r="J23" s="89">
        <v>0</v>
      </c>
    </row>
    <row r="24" spans="1:10" s="2" customFormat="1" ht="15" customHeight="1" x14ac:dyDescent="0.25">
      <c r="A24" s="58" t="s">
        <v>30</v>
      </c>
      <c r="B24" s="59" t="s">
        <v>31</v>
      </c>
      <c r="C24" s="63">
        <v>27</v>
      </c>
      <c r="D24" s="63">
        <v>100</v>
      </c>
      <c r="E24" s="98">
        <v>27</v>
      </c>
      <c r="F24" s="63">
        <v>73</v>
      </c>
      <c r="G24" s="63">
        <v>144</v>
      </c>
      <c r="H24" s="68">
        <v>50.69444</v>
      </c>
      <c r="I24" s="68">
        <v>87.757189999999994</v>
      </c>
      <c r="J24" s="89">
        <v>2</v>
      </c>
    </row>
    <row r="25" spans="1:10" s="2" customFormat="1" ht="15" customHeight="1" x14ac:dyDescent="0.25">
      <c r="A25" s="58" t="s">
        <v>32</v>
      </c>
      <c r="B25" s="59" t="s">
        <v>33</v>
      </c>
      <c r="C25" s="63">
        <v>86</v>
      </c>
      <c r="D25" s="63">
        <v>210</v>
      </c>
      <c r="E25" s="67">
        <v>40.952379999999998</v>
      </c>
      <c r="F25" s="63">
        <v>142</v>
      </c>
      <c r="G25" s="63">
        <v>226</v>
      </c>
      <c r="H25" s="68">
        <v>62.831859999999999</v>
      </c>
      <c r="I25" s="68">
        <v>53.426639999999999</v>
      </c>
      <c r="J25" s="89">
        <v>2</v>
      </c>
    </row>
    <row r="26" spans="1:10" s="2" customFormat="1" ht="15" customHeight="1" x14ac:dyDescent="0.25">
      <c r="A26" s="58" t="s">
        <v>34</v>
      </c>
      <c r="B26" s="59" t="s">
        <v>35</v>
      </c>
      <c r="C26" s="63">
        <v>74</v>
      </c>
      <c r="D26" s="63">
        <v>149</v>
      </c>
      <c r="E26" s="67">
        <v>49.664430000000003</v>
      </c>
      <c r="F26" s="63">
        <v>84</v>
      </c>
      <c r="G26" s="63">
        <v>122</v>
      </c>
      <c r="H26" s="68">
        <v>68.852459999999994</v>
      </c>
      <c r="I26" s="68">
        <v>38.635359999999999</v>
      </c>
      <c r="J26" s="89">
        <v>2</v>
      </c>
    </row>
    <row r="27" spans="1:10" s="2" customFormat="1" ht="15" customHeight="1" x14ac:dyDescent="0.25">
      <c r="A27" s="58" t="s">
        <v>140</v>
      </c>
      <c r="B27" s="59" t="s">
        <v>141</v>
      </c>
      <c r="C27" s="63">
        <v>146</v>
      </c>
      <c r="D27" s="63">
        <v>341</v>
      </c>
      <c r="E27" s="67">
        <v>42.815249999999999</v>
      </c>
      <c r="F27" s="63">
        <v>110</v>
      </c>
      <c r="G27" s="63">
        <v>227</v>
      </c>
      <c r="H27" s="68">
        <v>48.458150000000003</v>
      </c>
      <c r="I27" s="68">
        <v>13.179650000000001</v>
      </c>
      <c r="J27" s="89">
        <v>2</v>
      </c>
    </row>
    <row r="28" spans="1:10" s="2" customFormat="1" ht="15" customHeight="1" x14ac:dyDescent="0.25">
      <c r="A28" s="58" t="s">
        <v>36</v>
      </c>
      <c r="B28" s="59" t="s">
        <v>37</v>
      </c>
      <c r="C28" s="63">
        <v>121</v>
      </c>
      <c r="D28" s="63">
        <v>363</v>
      </c>
      <c r="E28" s="67">
        <v>33.333329999999997</v>
      </c>
      <c r="F28" s="63">
        <v>125</v>
      </c>
      <c r="G28" s="63">
        <v>332</v>
      </c>
      <c r="H28" s="69">
        <v>37.650599999999997</v>
      </c>
      <c r="I28" s="68">
        <v>12.95181</v>
      </c>
      <c r="J28" s="89">
        <v>2</v>
      </c>
    </row>
    <row r="29" spans="1:10" s="2" customFormat="1" ht="15" customHeight="1" x14ac:dyDescent="0.25">
      <c r="A29" s="58" t="s">
        <v>38</v>
      </c>
      <c r="B29" s="59" t="s">
        <v>39</v>
      </c>
      <c r="C29" s="63">
        <v>146</v>
      </c>
      <c r="D29" s="63">
        <v>256</v>
      </c>
      <c r="E29" s="67">
        <v>57.03125</v>
      </c>
      <c r="F29" s="63">
        <v>48</v>
      </c>
      <c r="G29" s="63">
        <v>133</v>
      </c>
      <c r="H29" s="68">
        <v>36.090229999999998</v>
      </c>
      <c r="I29" s="69">
        <v>-36.718499999999999</v>
      </c>
      <c r="J29" s="89">
        <v>0</v>
      </c>
    </row>
    <row r="30" spans="1:10" s="2" customFormat="1" ht="15" customHeight="1" x14ac:dyDescent="0.25">
      <c r="A30" s="58" t="s">
        <v>40</v>
      </c>
      <c r="B30" s="59" t="s">
        <v>41</v>
      </c>
      <c r="C30" s="63">
        <v>25</v>
      </c>
      <c r="D30" s="63">
        <v>262</v>
      </c>
      <c r="E30" s="67">
        <v>9.5419800000000006</v>
      </c>
      <c r="F30" s="63">
        <v>54</v>
      </c>
      <c r="G30" s="63">
        <v>265</v>
      </c>
      <c r="H30" s="68">
        <v>20.377359999999999</v>
      </c>
      <c r="I30" s="68">
        <v>113.55484</v>
      </c>
      <c r="J30" s="89">
        <v>2</v>
      </c>
    </row>
    <row r="31" spans="1:10" s="2" customFormat="1" ht="15" customHeight="1" x14ac:dyDescent="0.25">
      <c r="A31" s="58" t="s">
        <v>156</v>
      </c>
      <c r="B31" s="59" t="s">
        <v>157</v>
      </c>
      <c r="C31" s="63">
        <v>180</v>
      </c>
      <c r="D31" s="63">
        <v>557</v>
      </c>
      <c r="E31" s="67">
        <v>32.315980000000003</v>
      </c>
      <c r="F31" s="63">
        <v>118</v>
      </c>
      <c r="G31" s="63">
        <v>395</v>
      </c>
      <c r="H31" s="68">
        <v>29.873419999999999</v>
      </c>
      <c r="I31" s="68">
        <v>-7.55837</v>
      </c>
      <c r="J31" s="89">
        <v>0</v>
      </c>
    </row>
    <row r="32" spans="1:10" s="2" customFormat="1" ht="15" customHeight="1" x14ac:dyDescent="0.25">
      <c r="A32" s="58" t="s">
        <v>42</v>
      </c>
      <c r="B32" s="59" t="s">
        <v>43</v>
      </c>
      <c r="C32" s="63">
        <v>73</v>
      </c>
      <c r="D32" s="63">
        <v>397</v>
      </c>
      <c r="E32" s="67">
        <v>18.387910000000002</v>
      </c>
      <c r="F32" s="63">
        <v>70</v>
      </c>
      <c r="G32" s="63">
        <v>246</v>
      </c>
      <c r="H32" s="68">
        <v>28.455279999999998</v>
      </c>
      <c r="I32" s="68">
        <v>54.749940000000002</v>
      </c>
      <c r="J32" s="89">
        <v>2</v>
      </c>
    </row>
    <row r="33" spans="1:10" s="2" customFormat="1" ht="15" customHeight="1" x14ac:dyDescent="0.25">
      <c r="A33" s="58" t="s">
        <v>44</v>
      </c>
      <c r="B33" s="59" t="s">
        <v>45</v>
      </c>
      <c r="C33" s="63">
        <v>35</v>
      </c>
      <c r="D33" s="63">
        <v>237</v>
      </c>
      <c r="E33" s="67">
        <v>14.76793</v>
      </c>
      <c r="F33" s="63">
        <v>37</v>
      </c>
      <c r="G33" s="63">
        <v>164</v>
      </c>
      <c r="H33" s="68">
        <v>22.560980000000001</v>
      </c>
      <c r="I33" s="68">
        <v>52.770090000000003</v>
      </c>
      <c r="J33" s="89">
        <v>2</v>
      </c>
    </row>
    <row r="34" spans="1:10" s="2" customFormat="1" ht="15" customHeight="1" x14ac:dyDescent="0.25">
      <c r="A34" s="58" t="s">
        <v>46</v>
      </c>
      <c r="B34" s="59" t="s">
        <v>47</v>
      </c>
      <c r="C34" s="63">
        <v>285</v>
      </c>
      <c r="D34" s="63">
        <v>715</v>
      </c>
      <c r="E34" s="67">
        <v>39.860140000000001</v>
      </c>
      <c r="F34" s="63">
        <v>186</v>
      </c>
      <c r="G34" s="63">
        <v>563</v>
      </c>
      <c r="H34" s="69">
        <v>33.037300000000002</v>
      </c>
      <c r="I34" s="68">
        <v>-17.116949999999999</v>
      </c>
      <c r="J34" s="89">
        <v>0</v>
      </c>
    </row>
    <row r="35" spans="1:10" s="2" customFormat="1" ht="15" customHeight="1" x14ac:dyDescent="0.25">
      <c r="A35" s="58" t="s">
        <v>48</v>
      </c>
      <c r="B35" s="59" t="s">
        <v>49</v>
      </c>
      <c r="C35" s="63">
        <v>34</v>
      </c>
      <c r="D35" s="63">
        <v>257</v>
      </c>
      <c r="E35" s="67">
        <v>13.229570000000001</v>
      </c>
      <c r="F35" s="63">
        <v>98</v>
      </c>
      <c r="G35" s="63">
        <v>284</v>
      </c>
      <c r="H35" s="68">
        <v>34.507040000000003</v>
      </c>
      <c r="I35" s="68">
        <v>160.83267000000001</v>
      </c>
      <c r="J35" s="89">
        <v>2</v>
      </c>
    </row>
    <row r="36" spans="1:10" s="2" customFormat="1" ht="15" customHeight="1" x14ac:dyDescent="0.25">
      <c r="A36" s="58" t="s">
        <v>50</v>
      </c>
      <c r="B36" s="59" t="s">
        <v>51</v>
      </c>
      <c r="C36" s="63">
        <v>309</v>
      </c>
      <c r="D36" s="66">
        <v>1079</v>
      </c>
      <c r="E36" s="67">
        <v>28.637630000000001</v>
      </c>
      <c r="F36" s="63">
        <v>225</v>
      </c>
      <c r="G36" s="63">
        <v>851</v>
      </c>
      <c r="H36" s="68">
        <v>26.43948</v>
      </c>
      <c r="I36" s="68">
        <v>-7.6757400000000002</v>
      </c>
      <c r="J36" s="89">
        <v>0</v>
      </c>
    </row>
    <row r="37" spans="1:10" s="2" customFormat="1" ht="15" customHeight="1" x14ac:dyDescent="0.25">
      <c r="A37" s="58" t="s">
        <v>52</v>
      </c>
      <c r="B37" s="59" t="s">
        <v>53</v>
      </c>
      <c r="C37" s="63">
        <v>27</v>
      </c>
      <c r="D37" s="63">
        <v>232</v>
      </c>
      <c r="E37" s="67">
        <v>11.637930000000001</v>
      </c>
      <c r="F37" s="63">
        <v>24</v>
      </c>
      <c r="G37" s="63">
        <v>199</v>
      </c>
      <c r="H37" s="69">
        <v>12.0603</v>
      </c>
      <c r="I37" s="68">
        <v>3.6292499999999999</v>
      </c>
      <c r="J37" s="89">
        <v>0</v>
      </c>
    </row>
    <row r="38" spans="1:10" s="2" customFormat="1" ht="15" customHeight="1" x14ac:dyDescent="0.25">
      <c r="A38" s="58" t="s">
        <v>54</v>
      </c>
      <c r="B38" s="59" t="s">
        <v>55</v>
      </c>
      <c r="C38" s="63">
        <v>104</v>
      </c>
      <c r="D38" s="63">
        <v>241</v>
      </c>
      <c r="E38" s="67">
        <v>43.153530000000003</v>
      </c>
      <c r="F38" s="63">
        <v>84</v>
      </c>
      <c r="G38" s="63">
        <v>198</v>
      </c>
      <c r="H38" s="68">
        <v>42.424239999999998</v>
      </c>
      <c r="I38" s="68">
        <v>-1.6899900000000001</v>
      </c>
      <c r="J38" s="89">
        <v>1</v>
      </c>
    </row>
    <row r="39" spans="1:10" s="2" customFormat="1" ht="15" customHeight="1" x14ac:dyDescent="0.25">
      <c r="A39" s="58" t="s">
        <v>56</v>
      </c>
      <c r="B39" s="59" t="s">
        <v>57</v>
      </c>
      <c r="C39" s="63">
        <v>25</v>
      </c>
      <c r="D39" s="63">
        <v>295</v>
      </c>
      <c r="E39" s="67">
        <v>8.4745799999999996</v>
      </c>
      <c r="F39" s="63">
        <v>39</v>
      </c>
      <c r="G39" s="63">
        <v>237</v>
      </c>
      <c r="H39" s="69">
        <v>16.4557</v>
      </c>
      <c r="I39" s="68">
        <v>94.177170000000004</v>
      </c>
      <c r="J39" s="89">
        <v>2</v>
      </c>
    </row>
    <row r="40" spans="1:10" s="2" customFormat="1" ht="15" customHeight="1" x14ac:dyDescent="0.25">
      <c r="A40" s="58" t="s">
        <v>58</v>
      </c>
      <c r="B40" s="59" t="s">
        <v>59</v>
      </c>
      <c r="C40" s="63">
        <v>216</v>
      </c>
      <c r="D40" s="63">
        <v>580</v>
      </c>
      <c r="E40" s="67">
        <v>37.241379999999999</v>
      </c>
      <c r="F40" s="63">
        <v>86</v>
      </c>
      <c r="G40" s="63">
        <v>429</v>
      </c>
      <c r="H40" s="68">
        <v>20.046620000000001</v>
      </c>
      <c r="I40" s="68">
        <v>-46.171109999999999</v>
      </c>
      <c r="J40" s="89">
        <v>0</v>
      </c>
    </row>
    <row r="41" spans="1:10" s="2" customFormat="1" ht="15" customHeight="1" x14ac:dyDescent="0.25">
      <c r="A41" s="58" t="s">
        <v>60</v>
      </c>
      <c r="B41" s="59" t="s">
        <v>61</v>
      </c>
      <c r="C41" s="63">
        <v>38</v>
      </c>
      <c r="D41" s="63">
        <v>166</v>
      </c>
      <c r="E41" s="67">
        <v>22.891570000000002</v>
      </c>
      <c r="F41" s="63">
        <v>64</v>
      </c>
      <c r="G41" s="63">
        <v>172</v>
      </c>
      <c r="H41" s="69">
        <v>37.209299999999999</v>
      </c>
      <c r="I41" s="68">
        <v>62.545859999999998</v>
      </c>
      <c r="J41" s="89">
        <v>2</v>
      </c>
    </row>
    <row r="42" spans="1:10" s="2" customFormat="1" ht="15" customHeight="1" x14ac:dyDescent="0.25">
      <c r="A42" s="58" t="s">
        <v>142</v>
      </c>
      <c r="B42" s="59" t="s">
        <v>143</v>
      </c>
      <c r="C42" s="63">
        <v>130</v>
      </c>
      <c r="D42" s="63">
        <v>843</v>
      </c>
      <c r="E42" s="67">
        <v>15.42112</v>
      </c>
      <c r="F42" s="63">
        <v>99</v>
      </c>
      <c r="G42" s="63">
        <v>742</v>
      </c>
      <c r="H42" s="68">
        <v>13.342320000000001</v>
      </c>
      <c r="I42" s="68">
        <v>-13.48021</v>
      </c>
      <c r="J42" s="89">
        <v>0</v>
      </c>
    </row>
    <row r="43" spans="1:10" s="2" customFormat="1" ht="15" customHeight="1" x14ac:dyDescent="0.25">
      <c r="A43" s="58" t="s">
        <v>144</v>
      </c>
      <c r="B43" s="59" t="s">
        <v>145</v>
      </c>
      <c r="C43" s="63">
        <v>66</v>
      </c>
      <c r="D43" s="63">
        <v>452</v>
      </c>
      <c r="E43" s="67">
        <v>14.60177</v>
      </c>
      <c r="F43" s="63">
        <v>47</v>
      </c>
      <c r="G43" s="63">
        <v>340</v>
      </c>
      <c r="H43" s="68">
        <v>13.82353</v>
      </c>
      <c r="I43" s="68">
        <v>-5.3297600000000003</v>
      </c>
      <c r="J43" s="89">
        <v>0</v>
      </c>
    </row>
    <row r="44" spans="1:10" s="2" customFormat="1" ht="15" customHeight="1" x14ac:dyDescent="0.25">
      <c r="A44" s="58" t="s">
        <v>62</v>
      </c>
      <c r="B44" s="59" t="s">
        <v>63</v>
      </c>
      <c r="C44" s="63">
        <v>122</v>
      </c>
      <c r="D44" s="63">
        <v>342</v>
      </c>
      <c r="E44" s="67">
        <v>35.672510000000003</v>
      </c>
      <c r="F44" s="63">
        <v>121</v>
      </c>
      <c r="G44" s="63">
        <v>269</v>
      </c>
      <c r="H44" s="68">
        <v>44.981409999999997</v>
      </c>
      <c r="I44" s="68">
        <v>26.09544</v>
      </c>
      <c r="J44" s="89">
        <v>2</v>
      </c>
    </row>
    <row r="45" spans="1:10" s="2" customFormat="1" ht="15" customHeight="1" x14ac:dyDescent="0.25">
      <c r="A45" s="58" t="s">
        <v>64</v>
      </c>
      <c r="B45" s="59" t="s">
        <v>65</v>
      </c>
      <c r="C45" s="63">
        <v>113</v>
      </c>
      <c r="D45" s="63">
        <v>330</v>
      </c>
      <c r="E45" s="67">
        <v>34.242420000000003</v>
      </c>
      <c r="F45" s="63">
        <v>82</v>
      </c>
      <c r="G45" s="63">
        <v>264</v>
      </c>
      <c r="H45" s="68">
        <v>31.06061</v>
      </c>
      <c r="I45" s="68">
        <v>-9.2920099999999994</v>
      </c>
      <c r="J45" s="89">
        <v>0</v>
      </c>
    </row>
    <row r="46" spans="1:10" s="2" customFormat="1" ht="15" customHeight="1" x14ac:dyDescent="0.25">
      <c r="A46" s="58" t="s">
        <v>66</v>
      </c>
      <c r="B46" s="59" t="s">
        <v>67</v>
      </c>
      <c r="C46" s="63">
        <v>116</v>
      </c>
      <c r="D46" s="63">
        <v>382</v>
      </c>
      <c r="E46" s="67">
        <v>30.366489999999999</v>
      </c>
      <c r="F46" s="63">
        <v>87</v>
      </c>
      <c r="G46" s="63">
        <v>359</v>
      </c>
      <c r="H46" s="68">
        <v>24.233979999999999</v>
      </c>
      <c r="I46" s="68">
        <v>-20.194990000000001</v>
      </c>
      <c r="J46" s="89">
        <v>0</v>
      </c>
    </row>
    <row r="47" spans="1:10" s="2" customFormat="1" ht="15" customHeight="1" x14ac:dyDescent="0.25">
      <c r="A47" s="58" t="s">
        <v>68</v>
      </c>
      <c r="B47" s="59" t="s">
        <v>69</v>
      </c>
      <c r="C47" s="63">
        <v>36</v>
      </c>
      <c r="D47" s="63">
        <v>193</v>
      </c>
      <c r="E47" s="67">
        <v>18.652850000000001</v>
      </c>
      <c r="F47" s="63">
        <v>36</v>
      </c>
      <c r="G47" s="63">
        <v>164</v>
      </c>
      <c r="H47" s="68">
        <v>21.951219999999999</v>
      </c>
      <c r="I47" s="68">
        <v>17.682929999999999</v>
      </c>
      <c r="J47" s="89">
        <v>2</v>
      </c>
    </row>
    <row r="48" spans="1:10" s="2" customFormat="1" ht="15" customHeight="1" x14ac:dyDescent="0.25">
      <c r="A48" s="58" t="s">
        <v>148</v>
      </c>
      <c r="B48" s="59" t="s">
        <v>149</v>
      </c>
      <c r="C48" s="63">
        <v>3</v>
      </c>
      <c r="D48" s="63">
        <v>38</v>
      </c>
      <c r="E48" s="67">
        <v>7.8947399999999996</v>
      </c>
      <c r="F48" s="60">
        <v>0</v>
      </c>
      <c r="G48" s="63">
        <v>44</v>
      </c>
      <c r="H48" s="60">
        <v>0</v>
      </c>
      <c r="I48" s="63">
        <v>-100</v>
      </c>
      <c r="J48" s="89">
        <v>0</v>
      </c>
    </row>
    <row r="49" spans="1:10" s="2" customFormat="1" ht="15" customHeight="1" x14ac:dyDescent="0.25">
      <c r="A49" s="58" t="s">
        <v>70</v>
      </c>
      <c r="B49" s="59" t="s">
        <v>71</v>
      </c>
      <c r="C49" s="63">
        <v>53</v>
      </c>
      <c r="D49" s="63">
        <v>402</v>
      </c>
      <c r="E49" s="67">
        <v>13.18408</v>
      </c>
      <c r="F49" s="63">
        <v>36</v>
      </c>
      <c r="G49" s="63">
        <v>231</v>
      </c>
      <c r="H49" s="68">
        <v>15.58442</v>
      </c>
      <c r="I49" s="68">
        <v>18.20635</v>
      </c>
      <c r="J49" s="89">
        <v>2</v>
      </c>
    </row>
    <row r="50" spans="1:10" s="2" customFormat="1" ht="15" customHeight="1" x14ac:dyDescent="0.25">
      <c r="A50" s="58" t="s">
        <v>72</v>
      </c>
      <c r="B50" s="59" t="s">
        <v>73</v>
      </c>
      <c r="C50" s="63">
        <v>8</v>
      </c>
      <c r="D50" s="63">
        <v>27</v>
      </c>
      <c r="E50" s="67">
        <v>29.629629999999999</v>
      </c>
      <c r="F50" s="63">
        <v>4</v>
      </c>
      <c r="G50" s="63">
        <v>15</v>
      </c>
      <c r="H50" s="68">
        <v>26.66667</v>
      </c>
      <c r="I50" s="68">
        <v>-9.9999900000000004</v>
      </c>
      <c r="J50" s="89">
        <v>0</v>
      </c>
    </row>
    <row r="51" spans="1:10" s="2" customFormat="1" ht="15" customHeight="1" x14ac:dyDescent="0.25">
      <c r="A51" s="58" t="s">
        <v>74</v>
      </c>
      <c r="B51" s="59" t="s">
        <v>75</v>
      </c>
      <c r="C51" s="63">
        <v>1</v>
      </c>
      <c r="D51" s="63">
        <v>5</v>
      </c>
      <c r="E51" s="98">
        <v>20</v>
      </c>
      <c r="F51" s="63">
        <v>1</v>
      </c>
      <c r="G51" s="63">
        <v>2</v>
      </c>
      <c r="H51" s="63">
        <v>50</v>
      </c>
      <c r="I51" s="63">
        <v>150</v>
      </c>
      <c r="J51" s="89">
        <v>2</v>
      </c>
    </row>
    <row r="52" spans="1:10" s="2" customFormat="1" ht="15" customHeight="1" x14ac:dyDescent="0.25">
      <c r="A52" s="58" t="s">
        <v>76</v>
      </c>
      <c r="B52" s="59" t="s">
        <v>77</v>
      </c>
      <c r="C52" s="63">
        <v>17</v>
      </c>
      <c r="D52" s="63">
        <v>43</v>
      </c>
      <c r="E52" s="67">
        <v>39.534880000000001</v>
      </c>
      <c r="F52" s="63">
        <v>15</v>
      </c>
      <c r="G52" s="63">
        <v>25</v>
      </c>
      <c r="H52" s="63">
        <v>60</v>
      </c>
      <c r="I52" s="68">
        <v>51.764719999999997</v>
      </c>
      <c r="J52" s="89">
        <v>2</v>
      </c>
    </row>
    <row r="53" spans="1:10" s="2" customFormat="1" ht="15" customHeight="1" x14ac:dyDescent="0.25">
      <c r="A53" s="58" t="s">
        <v>150</v>
      </c>
      <c r="B53" s="59" t="s">
        <v>151</v>
      </c>
      <c r="C53" s="63">
        <v>56</v>
      </c>
      <c r="D53" s="63">
        <v>379</v>
      </c>
      <c r="E53" s="67">
        <v>14.775729999999999</v>
      </c>
      <c r="F53" s="63">
        <v>61</v>
      </c>
      <c r="G53" s="63">
        <v>321</v>
      </c>
      <c r="H53" s="68">
        <v>19.003119999999999</v>
      </c>
      <c r="I53" s="68">
        <v>28.61036</v>
      </c>
      <c r="J53" s="89">
        <v>2</v>
      </c>
    </row>
    <row r="54" spans="1:10" s="2" customFormat="1" ht="15" customHeight="1" x14ac:dyDescent="0.25">
      <c r="A54" s="58" t="s">
        <v>154</v>
      </c>
      <c r="B54" s="59" t="s">
        <v>155</v>
      </c>
      <c r="C54" s="63">
        <v>38</v>
      </c>
      <c r="D54" s="63">
        <v>97</v>
      </c>
      <c r="E54" s="67">
        <v>39.175260000000002</v>
      </c>
      <c r="F54" s="63">
        <v>117</v>
      </c>
      <c r="G54" s="63">
        <v>239</v>
      </c>
      <c r="H54" s="68">
        <v>48.953969999999998</v>
      </c>
      <c r="I54" s="68">
        <v>24.96144</v>
      </c>
      <c r="J54" s="89">
        <v>2</v>
      </c>
    </row>
    <row r="55" spans="1:10" ht="15" customHeight="1" x14ac:dyDescent="0.2">
      <c r="A55" s="90"/>
      <c r="B55" s="90" t="s">
        <v>316</v>
      </c>
      <c r="C55" s="91">
        <v>7865</v>
      </c>
      <c r="D55" s="91">
        <v>19788</v>
      </c>
      <c r="E55" s="95">
        <v>39.746310000000001</v>
      </c>
      <c r="F55" s="91">
        <v>5762</v>
      </c>
      <c r="G55" s="91">
        <v>14894</v>
      </c>
      <c r="H55" s="95">
        <v>38.686720000000001</v>
      </c>
      <c r="I55" s="97"/>
      <c r="J55" s="93"/>
    </row>
  </sheetData>
  <mergeCells count="14">
    <mergeCell ref="J11:J12"/>
    <mergeCell ref="A11:A12"/>
    <mergeCell ref="B11:B12"/>
    <mergeCell ref="C11:E11"/>
    <mergeCell ref="F11:H11"/>
    <mergeCell ref="I11:I12"/>
    <mergeCell ref="H1:J1"/>
    <mergeCell ref="F3:J3"/>
    <mergeCell ref="A5:J5"/>
    <mergeCell ref="A6:J6"/>
    <mergeCell ref="A8:C9"/>
    <mergeCell ref="D8:G9"/>
    <mergeCell ref="H8:J8"/>
    <mergeCell ref="H9:J9"/>
  </mergeCells>
  <pageMargins left="0.39370078740157483" right="0.39370078740157483" top="0.39370078740157483" bottom="0.39370078740157483" header="0" footer="0"/>
  <pageSetup paperSize="9" scale="85" pageOrder="overThenDown" orientation="portrait" r:id="rId1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J55"/>
  <sheetViews>
    <sheetView tabSelected="1" view="pageBreakPreview" zoomScale="110" zoomScaleNormal="100" zoomScaleSheetLayoutView="110" workbookViewId="0">
      <selection activeCell="P12" sqref="P12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52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0" width="9" style="3" customWidth="1"/>
  </cols>
  <sheetData>
    <row r="1" spans="1:10" s="3" customFormat="1" ht="36.950000000000003" customHeight="1" x14ac:dyDescent="0.25">
      <c r="H1" s="167" t="s">
        <v>574</v>
      </c>
      <c r="I1" s="167"/>
      <c r="J1" s="167"/>
    </row>
    <row r="2" spans="1:10" s="2" customFormat="1" ht="15" customHeight="1" x14ac:dyDescent="0.25">
      <c r="I2" s="15" t="s">
        <v>1</v>
      </c>
    </row>
    <row r="3" spans="1:10" ht="15.95" customHeight="1" x14ac:dyDescent="0.25">
      <c r="A3" s="54" t="s">
        <v>194</v>
      </c>
      <c r="F3" s="206" t="s">
        <v>575</v>
      </c>
      <c r="G3" s="206"/>
      <c r="H3" s="206"/>
      <c r="I3" s="206"/>
      <c r="J3" s="206"/>
    </row>
    <row r="4" spans="1:10" s="20" customFormat="1" ht="15.95" customHeight="1" x14ac:dyDescent="0.25">
      <c r="A4" s="55" t="s">
        <v>408</v>
      </c>
    </row>
    <row r="5" spans="1:10" s="20" customFormat="1" ht="78" customHeight="1" x14ac:dyDescent="0.2">
      <c r="A5" s="177" t="s">
        <v>576</v>
      </c>
      <c r="B5" s="177"/>
      <c r="C5" s="177"/>
      <c r="D5" s="177"/>
      <c r="E5" s="177"/>
      <c r="F5" s="177"/>
      <c r="G5" s="177"/>
      <c r="H5" s="177"/>
      <c r="I5" s="177"/>
      <c r="J5" s="177"/>
    </row>
    <row r="6" spans="1:10" s="16" customFormat="1" ht="15" customHeight="1" x14ac:dyDescent="0.25">
      <c r="A6" s="169" t="s">
        <v>3</v>
      </c>
      <c r="B6" s="169"/>
      <c r="C6" s="169"/>
      <c r="D6" s="169"/>
      <c r="E6" s="169"/>
      <c r="F6" s="169"/>
      <c r="G6" s="169"/>
      <c r="H6" s="169"/>
      <c r="I6" s="169"/>
      <c r="J6" s="169"/>
    </row>
    <row r="7" spans="1:10" s="20" customFormat="1" ht="18.95" customHeight="1" x14ac:dyDescent="0.2"/>
    <row r="8" spans="1:10" s="20" customFormat="1" ht="15" customHeight="1" x14ac:dyDescent="0.25">
      <c r="A8" s="192" t="s">
        <v>410</v>
      </c>
      <c r="B8" s="192"/>
      <c r="C8" s="192"/>
      <c r="D8" s="192" t="s">
        <v>411</v>
      </c>
      <c r="E8" s="192"/>
      <c r="F8" s="192"/>
      <c r="G8" s="192"/>
      <c r="H8" s="207" t="s">
        <v>310</v>
      </c>
      <c r="I8" s="207"/>
      <c r="J8" s="207"/>
    </row>
    <row r="9" spans="1:10" s="20" customFormat="1" ht="50.1" customHeight="1" x14ac:dyDescent="0.2">
      <c r="A9" s="193"/>
      <c r="B9" s="193"/>
      <c r="C9" s="193"/>
      <c r="D9" s="193"/>
      <c r="E9" s="193"/>
      <c r="F9" s="193"/>
      <c r="G9" s="193"/>
      <c r="H9" s="208" t="s">
        <v>320</v>
      </c>
      <c r="I9" s="208"/>
      <c r="J9" s="208"/>
    </row>
    <row r="10" spans="1:10" s="20" customFormat="1" ht="15" customHeight="1" x14ac:dyDescent="0.2"/>
    <row r="11" spans="1:10" s="56" customFormat="1" ht="15" customHeight="1" x14ac:dyDescent="0.2">
      <c r="A11" s="173" t="s">
        <v>4</v>
      </c>
      <c r="B11" s="173" t="s">
        <v>5</v>
      </c>
      <c r="C11" s="211" t="s">
        <v>256</v>
      </c>
      <c r="D11" s="211"/>
      <c r="E11" s="211"/>
      <c r="F11" s="211" t="s">
        <v>257</v>
      </c>
      <c r="G11" s="211"/>
      <c r="H11" s="211"/>
      <c r="I11" s="212" t="s">
        <v>412</v>
      </c>
      <c r="J11" s="209" t="s">
        <v>315</v>
      </c>
    </row>
    <row r="12" spans="1:10" s="2" customFormat="1" ht="195.95" customHeight="1" x14ac:dyDescent="0.25">
      <c r="A12" s="174"/>
      <c r="B12" s="174"/>
      <c r="C12" s="57" t="s">
        <v>577</v>
      </c>
      <c r="D12" s="57" t="s">
        <v>414</v>
      </c>
      <c r="E12" s="57" t="s">
        <v>578</v>
      </c>
      <c r="F12" s="57" t="s">
        <v>577</v>
      </c>
      <c r="G12" s="57" t="s">
        <v>414</v>
      </c>
      <c r="H12" s="57" t="s">
        <v>578</v>
      </c>
      <c r="I12" s="213"/>
      <c r="J12" s="210"/>
    </row>
    <row r="13" spans="1:10" s="2" customFormat="1" ht="15" customHeight="1" x14ac:dyDescent="0.25">
      <c r="A13" s="58" t="s">
        <v>128</v>
      </c>
      <c r="B13" s="59" t="s">
        <v>129</v>
      </c>
      <c r="C13" s="66">
        <v>6476</v>
      </c>
      <c r="D13" s="66">
        <v>16280</v>
      </c>
      <c r="E13" s="67">
        <v>39.778869999999998</v>
      </c>
      <c r="F13" s="66">
        <v>5953</v>
      </c>
      <c r="G13" s="66">
        <v>15597</v>
      </c>
      <c r="H13" s="69">
        <v>38.1676</v>
      </c>
      <c r="I13" s="68">
        <v>-4.0505699999999996</v>
      </c>
      <c r="J13" s="89">
        <v>3</v>
      </c>
    </row>
    <row r="14" spans="1:10" s="2" customFormat="1" ht="15" customHeight="1" x14ac:dyDescent="0.25">
      <c r="A14" s="58" t="s">
        <v>126</v>
      </c>
      <c r="B14" s="59" t="s">
        <v>127</v>
      </c>
      <c r="C14" s="63">
        <v>622</v>
      </c>
      <c r="D14" s="66">
        <v>1964</v>
      </c>
      <c r="E14" s="67">
        <v>31.670059999999999</v>
      </c>
      <c r="F14" s="63">
        <v>538</v>
      </c>
      <c r="G14" s="66">
        <v>1807</v>
      </c>
      <c r="H14" s="69">
        <v>29.773099999999999</v>
      </c>
      <c r="I14" s="68">
        <v>-5.9897600000000004</v>
      </c>
      <c r="J14" s="89">
        <v>3</v>
      </c>
    </row>
    <row r="15" spans="1:10" s="2" customFormat="1" ht="15" customHeight="1" x14ac:dyDescent="0.25">
      <c r="A15" s="58" t="s">
        <v>12</v>
      </c>
      <c r="B15" s="59" t="s">
        <v>13</v>
      </c>
      <c r="C15" s="66">
        <v>1704</v>
      </c>
      <c r="D15" s="66">
        <v>4946</v>
      </c>
      <c r="E15" s="67">
        <v>34.452080000000002</v>
      </c>
      <c r="F15" s="66">
        <v>1946</v>
      </c>
      <c r="G15" s="66">
        <v>5704</v>
      </c>
      <c r="H15" s="68">
        <v>34.116410000000002</v>
      </c>
      <c r="I15" s="68">
        <v>-0.97431000000000001</v>
      </c>
      <c r="J15" s="89">
        <v>3</v>
      </c>
    </row>
    <row r="16" spans="1:10" s="2" customFormat="1" ht="15" customHeight="1" x14ac:dyDescent="0.25">
      <c r="A16" s="58" t="s">
        <v>134</v>
      </c>
      <c r="B16" s="59" t="s">
        <v>135</v>
      </c>
      <c r="C16" s="66">
        <v>21013</v>
      </c>
      <c r="D16" s="66">
        <v>55379</v>
      </c>
      <c r="E16" s="67">
        <v>37.943989999999999</v>
      </c>
      <c r="F16" s="66">
        <v>20047</v>
      </c>
      <c r="G16" s="66">
        <v>53432</v>
      </c>
      <c r="H16" s="68">
        <v>37.518720000000002</v>
      </c>
      <c r="I16" s="68">
        <v>-1.1207800000000001</v>
      </c>
      <c r="J16" s="89">
        <v>3</v>
      </c>
    </row>
    <row r="17" spans="1:10" s="2" customFormat="1" ht="15" customHeight="1" x14ac:dyDescent="0.25">
      <c r="A17" s="58" t="s">
        <v>136</v>
      </c>
      <c r="B17" s="59" t="s">
        <v>137</v>
      </c>
      <c r="C17" s="66">
        <v>17315</v>
      </c>
      <c r="D17" s="66">
        <v>51989</v>
      </c>
      <c r="E17" s="67">
        <v>33.305120000000002</v>
      </c>
      <c r="F17" s="66">
        <v>18010</v>
      </c>
      <c r="G17" s="66">
        <v>49861</v>
      </c>
      <c r="H17" s="68">
        <v>36.12041</v>
      </c>
      <c r="I17" s="68">
        <v>8.4530200000000004</v>
      </c>
      <c r="J17" s="89">
        <v>2</v>
      </c>
    </row>
    <row r="18" spans="1:10" s="2" customFormat="1" ht="15" customHeight="1" x14ac:dyDescent="0.25">
      <c r="A18" s="58" t="s">
        <v>152</v>
      </c>
      <c r="B18" s="59" t="s">
        <v>153</v>
      </c>
      <c r="C18" s="66">
        <v>17458</v>
      </c>
      <c r="D18" s="66">
        <v>39282</v>
      </c>
      <c r="E18" s="67">
        <v>44.442749999999997</v>
      </c>
      <c r="F18" s="66">
        <v>16001</v>
      </c>
      <c r="G18" s="66">
        <v>37228</v>
      </c>
      <c r="H18" s="68">
        <v>42.981090000000002</v>
      </c>
      <c r="I18" s="68">
        <v>-3.2888600000000001</v>
      </c>
      <c r="J18" s="89">
        <v>3</v>
      </c>
    </row>
    <row r="19" spans="1:10" s="2" customFormat="1" ht="15" customHeight="1" x14ac:dyDescent="0.25">
      <c r="A19" s="58" t="s">
        <v>118</v>
      </c>
      <c r="B19" s="59" t="s">
        <v>119</v>
      </c>
      <c r="C19" s="66">
        <v>10137</v>
      </c>
      <c r="D19" s="66">
        <v>18705</v>
      </c>
      <c r="E19" s="67">
        <v>54.194070000000004</v>
      </c>
      <c r="F19" s="66">
        <v>9986</v>
      </c>
      <c r="G19" s="66">
        <v>17852</v>
      </c>
      <c r="H19" s="68">
        <v>55.937710000000003</v>
      </c>
      <c r="I19" s="69">
        <v>3.2174</v>
      </c>
      <c r="J19" s="89">
        <v>0</v>
      </c>
    </row>
    <row r="20" spans="1:10" s="2" customFormat="1" ht="15" customHeight="1" x14ac:dyDescent="0.25">
      <c r="A20" s="58" t="s">
        <v>26</v>
      </c>
      <c r="B20" s="59" t="s">
        <v>27</v>
      </c>
      <c r="C20" s="66">
        <v>1511</v>
      </c>
      <c r="D20" s="66">
        <v>4537</v>
      </c>
      <c r="E20" s="67">
        <v>33.30395</v>
      </c>
      <c r="F20" s="66">
        <v>1620</v>
      </c>
      <c r="G20" s="66">
        <v>4434</v>
      </c>
      <c r="H20" s="68">
        <v>36.53586</v>
      </c>
      <c r="I20" s="68">
        <v>9.7042800000000007</v>
      </c>
      <c r="J20" s="89">
        <v>2</v>
      </c>
    </row>
    <row r="21" spans="1:10" s="2" customFormat="1" ht="15" customHeight="1" x14ac:dyDescent="0.25">
      <c r="A21" s="58" t="s">
        <v>122</v>
      </c>
      <c r="B21" s="59" t="s">
        <v>123</v>
      </c>
      <c r="C21" s="66">
        <v>9142</v>
      </c>
      <c r="D21" s="66">
        <v>26610</v>
      </c>
      <c r="E21" s="67">
        <v>34.355510000000002</v>
      </c>
      <c r="F21" s="66">
        <v>8262</v>
      </c>
      <c r="G21" s="66">
        <v>26219</v>
      </c>
      <c r="H21" s="69">
        <v>31.511500000000002</v>
      </c>
      <c r="I21" s="68">
        <v>-8.2781800000000008</v>
      </c>
      <c r="J21" s="89">
        <v>3</v>
      </c>
    </row>
    <row r="22" spans="1:10" s="2" customFormat="1" ht="15" customHeight="1" x14ac:dyDescent="0.25">
      <c r="A22" s="58" t="s">
        <v>146</v>
      </c>
      <c r="B22" s="59" t="s">
        <v>147</v>
      </c>
      <c r="C22" s="66">
        <v>7320</v>
      </c>
      <c r="D22" s="66">
        <v>13480</v>
      </c>
      <c r="E22" s="67">
        <v>54.302669999999999</v>
      </c>
      <c r="F22" s="66">
        <v>6516</v>
      </c>
      <c r="G22" s="66">
        <v>13293</v>
      </c>
      <c r="H22" s="68">
        <v>49.018279999999997</v>
      </c>
      <c r="I22" s="68">
        <v>-9.7313600000000005</v>
      </c>
      <c r="J22" s="89">
        <v>3</v>
      </c>
    </row>
    <row r="23" spans="1:10" s="2" customFormat="1" ht="15" customHeight="1" x14ac:dyDescent="0.25">
      <c r="A23" s="58" t="s">
        <v>138</v>
      </c>
      <c r="B23" s="59" t="s">
        <v>139</v>
      </c>
      <c r="C23" s="66">
        <v>4040</v>
      </c>
      <c r="D23" s="66">
        <v>6863</v>
      </c>
      <c r="E23" s="67">
        <v>58.866379999999999</v>
      </c>
      <c r="F23" s="66">
        <v>3946</v>
      </c>
      <c r="G23" s="66">
        <v>6811</v>
      </c>
      <c r="H23" s="68">
        <v>57.935690000000001</v>
      </c>
      <c r="I23" s="68">
        <v>-1.5810200000000001</v>
      </c>
      <c r="J23" s="89">
        <v>1</v>
      </c>
    </row>
    <row r="24" spans="1:10" s="2" customFormat="1" ht="15" customHeight="1" x14ac:dyDescent="0.25">
      <c r="A24" s="58" t="s">
        <v>30</v>
      </c>
      <c r="B24" s="59" t="s">
        <v>31</v>
      </c>
      <c r="C24" s="66">
        <v>1076</v>
      </c>
      <c r="D24" s="66">
        <v>2029</v>
      </c>
      <c r="E24" s="67">
        <v>53.03105</v>
      </c>
      <c r="F24" s="63">
        <v>939</v>
      </c>
      <c r="G24" s="66">
        <v>1966</v>
      </c>
      <c r="H24" s="68">
        <v>47.761949999999999</v>
      </c>
      <c r="I24" s="68">
        <v>-9.9358799999999992</v>
      </c>
      <c r="J24" s="89">
        <v>3</v>
      </c>
    </row>
    <row r="25" spans="1:10" s="2" customFormat="1" ht="15" customHeight="1" x14ac:dyDescent="0.25">
      <c r="A25" s="58" t="s">
        <v>32</v>
      </c>
      <c r="B25" s="59" t="s">
        <v>33</v>
      </c>
      <c r="C25" s="66">
        <v>1535</v>
      </c>
      <c r="D25" s="66">
        <v>2759</v>
      </c>
      <c r="E25" s="70">
        <v>55.636099999999999</v>
      </c>
      <c r="F25" s="66">
        <v>1486</v>
      </c>
      <c r="G25" s="66">
        <v>2694</v>
      </c>
      <c r="H25" s="68">
        <v>55.159610000000001</v>
      </c>
      <c r="I25" s="68">
        <v>-0.85643999999999998</v>
      </c>
      <c r="J25" s="89">
        <v>1</v>
      </c>
    </row>
    <row r="26" spans="1:10" s="2" customFormat="1" ht="15" customHeight="1" x14ac:dyDescent="0.25">
      <c r="A26" s="58" t="s">
        <v>34</v>
      </c>
      <c r="B26" s="59" t="s">
        <v>35</v>
      </c>
      <c r="C26" s="66">
        <v>1560</v>
      </c>
      <c r="D26" s="66">
        <v>2266</v>
      </c>
      <c r="E26" s="67">
        <v>68.843779999999995</v>
      </c>
      <c r="F26" s="66">
        <v>1491</v>
      </c>
      <c r="G26" s="66">
        <v>2220</v>
      </c>
      <c r="H26" s="68">
        <v>67.16216</v>
      </c>
      <c r="I26" s="68">
        <v>-2.4426600000000001</v>
      </c>
      <c r="J26" s="89">
        <v>2</v>
      </c>
    </row>
    <row r="27" spans="1:10" s="2" customFormat="1" ht="15" customHeight="1" x14ac:dyDescent="0.25">
      <c r="A27" s="58" t="s">
        <v>140</v>
      </c>
      <c r="B27" s="59" t="s">
        <v>141</v>
      </c>
      <c r="C27" s="66">
        <v>6616</v>
      </c>
      <c r="D27" s="66">
        <v>10482</v>
      </c>
      <c r="E27" s="67">
        <v>63.117730000000002</v>
      </c>
      <c r="F27" s="66">
        <v>7070</v>
      </c>
      <c r="G27" s="66">
        <v>10202</v>
      </c>
      <c r="H27" s="68">
        <v>69.300139999999999</v>
      </c>
      <c r="I27" s="68">
        <v>9.7950400000000002</v>
      </c>
      <c r="J27" s="89">
        <v>0</v>
      </c>
    </row>
    <row r="28" spans="1:10" s="2" customFormat="1" ht="15" customHeight="1" x14ac:dyDescent="0.25">
      <c r="A28" s="58" t="s">
        <v>36</v>
      </c>
      <c r="B28" s="59" t="s">
        <v>37</v>
      </c>
      <c r="C28" s="66">
        <v>3235</v>
      </c>
      <c r="D28" s="66">
        <v>8987</v>
      </c>
      <c r="E28" s="67">
        <v>35.99644</v>
      </c>
      <c r="F28" s="66">
        <v>3026</v>
      </c>
      <c r="G28" s="66">
        <v>8733</v>
      </c>
      <c r="H28" s="68">
        <v>34.650179999999999</v>
      </c>
      <c r="I28" s="68">
        <v>-3.7399800000000001</v>
      </c>
      <c r="J28" s="89">
        <v>3</v>
      </c>
    </row>
    <row r="29" spans="1:10" s="2" customFormat="1" ht="15" customHeight="1" x14ac:dyDescent="0.25">
      <c r="A29" s="58" t="s">
        <v>38</v>
      </c>
      <c r="B29" s="59" t="s">
        <v>39</v>
      </c>
      <c r="C29" s="63">
        <v>686</v>
      </c>
      <c r="D29" s="66">
        <v>2077</v>
      </c>
      <c r="E29" s="67">
        <v>33.028410000000001</v>
      </c>
      <c r="F29" s="63">
        <v>714</v>
      </c>
      <c r="G29" s="66">
        <v>2003</v>
      </c>
      <c r="H29" s="68">
        <v>35.646529999999998</v>
      </c>
      <c r="I29" s="68">
        <v>7.9268700000000001</v>
      </c>
      <c r="J29" s="89">
        <v>2</v>
      </c>
    </row>
    <row r="30" spans="1:10" s="2" customFormat="1" ht="15" customHeight="1" x14ac:dyDescent="0.25">
      <c r="A30" s="58" t="s">
        <v>40</v>
      </c>
      <c r="B30" s="59" t="s">
        <v>41</v>
      </c>
      <c r="C30" s="66">
        <v>2552</v>
      </c>
      <c r="D30" s="66">
        <v>4401</v>
      </c>
      <c r="E30" s="67">
        <v>57.986820000000002</v>
      </c>
      <c r="F30" s="66">
        <v>2056</v>
      </c>
      <c r="G30" s="66">
        <v>4299</v>
      </c>
      <c r="H30" s="68">
        <v>47.82508</v>
      </c>
      <c r="I30" s="68">
        <v>-17.52422</v>
      </c>
      <c r="J30" s="89">
        <v>3</v>
      </c>
    </row>
    <row r="31" spans="1:10" s="2" customFormat="1" ht="15" customHeight="1" x14ac:dyDescent="0.25">
      <c r="A31" s="58" t="s">
        <v>156</v>
      </c>
      <c r="B31" s="59" t="s">
        <v>157</v>
      </c>
      <c r="C31" s="66">
        <v>6104</v>
      </c>
      <c r="D31" s="66">
        <v>10693</v>
      </c>
      <c r="E31" s="67">
        <v>57.084069999999997</v>
      </c>
      <c r="F31" s="66">
        <v>5921</v>
      </c>
      <c r="G31" s="66">
        <v>10545</v>
      </c>
      <c r="H31" s="68">
        <v>56.149830000000001</v>
      </c>
      <c r="I31" s="69">
        <v>-1.6366000000000001</v>
      </c>
      <c r="J31" s="89">
        <v>1</v>
      </c>
    </row>
    <row r="32" spans="1:10" s="2" customFormat="1" ht="15" customHeight="1" x14ac:dyDescent="0.25">
      <c r="A32" s="58" t="s">
        <v>42</v>
      </c>
      <c r="B32" s="59" t="s">
        <v>43</v>
      </c>
      <c r="C32" s="66">
        <v>3216</v>
      </c>
      <c r="D32" s="66">
        <v>6425</v>
      </c>
      <c r="E32" s="67">
        <v>50.054470000000002</v>
      </c>
      <c r="F32" s="66">
        <v>3060</v>
      </c>
      <c r="G32" s="66">
        <v>6308</v>
      </c>
      <c r="H32" s="68">
        <v>48.509830000000001</v>
      </c>
      <c r="I32" s="68">
        <v>-3.0859200000000002</v>
      </c>
      <c r="J32" s="89">
        <v>3</v>
      </c>
    </row>
    <row r="33" spans="1:10" s="2" customFormat="1" ht="15" customHeight="1" x14ac:dyDescent="0.25">
      <c r="A33" s="58" t="s">
        <v>44</v>
      </c>
      <c r="B33" s="59" t="s">
        <v>45</v>
      </c>
      <c r="C33" s="66">
        <v>1283</v>
      </c>
      <c r="D33" s="66">
        <v>2459</v>
      </c>
      <c r="E33" s="67">
        <v>52.17568</v>
      </c>
      <c r="F33" s="66">
        <v>1185</v>
      </c>
      <c r="G33" s="66">
        <v>2385</v>
      </c>
      <c r="H33" s="68">
        <v>49.68553</v>
      </c>
      <c r="I33" s="68">
        <v>-4.7726300000000004</v>
      </c>
      <c r="J33" s="89">
        <v>3</v>
      </c>
    </row>
    <row r="34" spans="1:10" s="2" customFormat="1" ht="15" customHeight="1" x14ac:dyDescent="0.25">
      <c r="A34" s="58" t="s">
        <v>46</v>
      </c>
      <c r="B34" s="59" t="s">
        <v>47</v>
      </c>
      <c r="C34" s="66">
        <v>2354</v>
      </c>
      <c r="D34" s="66">
        <v>5640</v>
      </c>
      <c r="E34" s="67">
        <v>41.737589999999997</v>
      </c>
      <c r="F34" s="66">
        <v>2567</v>
      </c>
      <c r="G34" s="66">
        <v>5497</v>
      </c>
      <c r="H34" s="69">
        <v>46.6982</v>
      </c>
      <c r="I34" s="68">
        <v>11.88523</v>
      </c>
      <c r="J34" s="89">
        <v>0</v>
      </c>
    </row>
    <row r="35" spans="1:10" s="2" customFormat="1" ht="15" customHeight="1" x14ac:dyDescent="0.25">
      <c r="A35" s="58" t="s">
        <v>48</v>
      </c>
      <c r="B35" s="59" t="s">
        <v>49</v>
      </c>
      <c r="C35" s="66">
        <v>1234</v>
      </c>
      <c r="D35" s="66">
        <v>3127</v>
      </c>
      <c r="E35" s="67">
        <v>39.462739999999997</v>
      </c>
      <c r="F35" s="66">
        <v>1157</v>
      </c>
      <c r="G35" s="66">
        <v>3050</v>
      </c>
      <c r="H35" s="68">
        <v>37.934429999999999</v>
      </c>
      <c r="I35" s="68">
        <v>-3.8727900000000002</v>
      </c>
      <c r="J35" s="89">
        <v>3</v>
      </c>
    </row>
    <row r="36" spans="1:10" s="2" customFormat="1" ht="15" customHeight="1" x14ac:dyDescent="0.25">
      <c r="A36" s="58" t="s">
        <v>50</v>
      </c>
      <c r="B36" s="59" t="s">
        <v>51</v>
      </c>
      <c r="C36" s="66">
        <v>9352</v>
      </c>
      <c r="D36" s="66">
        <v>24248</v>
      </c>
      <c r="E36" s="67">
        <v>38.568129999999996</v>
      </c>
      <c r="F36" s="66">
        <v>9096</v>
      </c>
      <c r="G36" s="66">
        <v>23614</v>
      </c>
      <c r="H36" s="68">
        <v>38.51952</v>
      </c>
      <c r="I36" s="68">
        <v>-0.12604000000000001</v>
      </c>
      <c r="J36" s="89">
        <v>3</v>
      </c>
    </row>
    <row r="37" spans="1:10" s="2" customFormat="1" ht="15" customHeight="1" x14ac:dyDescent="0.25">
      <c r="A37" s="58" t="s">
        <v>52</v>
      </c>
      <c r="B37" s="59" t="s">
        <v>53</v>
      </c>
      <c r="C37" s="66">
        <v>2213</v>
      </c>
      <c r="D37" s="66">
        <v>4289</v>
      </c>
      <c r="E37" s="67">
        <v>51.597110000000001</v>
      </c>
      <c r="F37" s="66">
        <v>2468</v>
      </c>
      <c r="G37" s="66">
        <v>4216</v>
      </c>
      <c r="H37" s="69">
        <v>58.538899999999998</v>
      </c>
      <c r="I37" s="68">
        <v>13.45383</v>
      </c>
      <c r="J37" s="89">
        <v>0</v>
      </c>
    </row>
    <row r="38" spans="1:10" s="2" customFormat="1" ht="15" customHeight="1" x14ac:dyDescent="0.25">
      <c r="A38" s="58" t="s">
        <v>54</v>
      </c>
      <c r="B38" s="59" t="s">
        <v>55</v>
      </c>
      <c r="C38" s="66">
        <v>2092</v>
      </c>
      <c r="D38" s="66">
        <v>4065</v>
      </c>
      <c r="E38" s="67">
        <v>51.463709999999999</v>
      </c>
      <c r="F38" s="66">
        <v>2123</v>
      </c>
      <c r="G38" s="66">
        <v>3960</v>
      </c>
      <c r="H38" s="68">
        <v>53.611109999999996</v>
      </c>
      <c r="I38" s="68">
        <v>4.17265</v>
      </c>
      <c r="J38" s="89">
        <v>0</v>
      </c>
    </row>
    <row r="39" spans="1:10" s="2" customFormat="1" ht="15" customHeight="1" x14ac:dyDescent="0.25">
      <c r="A39" s="58" t="s">
        <v>56</v>
      </c>
      <c r="B39" s="59" t="s">
        <v>57</v>
      </c>
      <c r="C39" s="66">
        <v>2320</v>
      </c>
      <c r="D39" s="66">
        <v>4500</v>
      </c>
      <c r="E39" s="67">
        <v>51.55556</v>
      </c>
      <c r="F39" s="66">
        <v>2245</v>
      </c>
      <c r="G39" s="66">
        <v>4442</v>
      </c>
      <c r="H39" s="69">
        <v>50.540300000000002</v>
      </c>
      <c r="I39" s="68">
        <v>-1.9692499999999999</v>
      </c>
      <c r="J39" s="89">
        <v>1</v>
      </c>
    </row>
    <row r="40" spans="1:10" s="2" customFormat="1" ht="15" customHeight="1" x14ac:dyDescent="0.25">
      <c r="A40" s="58" t="s">
        <v>58</v>
      </c>
      <c r="B40" s="59" t="s">
        <v>59</v>
      </c>
      <c r="C40" s="66">
        <v>3412</v>
      </c>
      <c r="D40" s="66">
        <v>6980</v>
      </c>
      <c r="E40" s="67">
        <v>48.88252</v>
      </c>
      <c r="F40" s="66">
        <v>3311</v>
      </c>
      <c r="G40" s="66">
        <v>6842</v>
      </c>
      <c r="H40" s="68">
        <v>48.39228</v>
      </c>
      <c r="I40" s="68">
        <v>-1.0028900000000001</v>
      </c>
      <c r="J40" s="89">
        <v>1</v>
      </c>
    </row>
    <row r="41" spans="1:10" s="2" customFormat="1" ht="15" customHeight="1" x14ac:dyDescent="0.25">
      <c r="A41" s="58" t="s">
        <v>60</v>
      </c>
      <c r="B41" s="59" t="s">
        <v>61</v>
      </c>
      <c r="C41" s="66">
        <v>1161</v>
      </c>
      <c r="D41" s="66">
        <v>1972</v>
      </c>
      <c r="E41" s="67">
        <v>58.87424</v>
      </c>
      <c r="F41" s="66">
        <v>1069</v>
      </c>
      <c r="G41" s="66">
        <v>1960</v>
      </c>
      <c r="H41" s="68">
        <v>54.540819999999997</v>
      </c>
      <c r="I41" s="68">
        <v>-7.3604700000000003</v>
      </c>
      <c r="J41" s="89">
        <v>3</v>
      </c>
    </row>
    <row r="42" spans="1:10" s="2" customFormat="1" ht="15" customHeight="1" x14ac:dyDescent="0.25">
      <c r="A42" s="58" t="s">
        <v>142</v>
      </c>
      <c r="B42" s="59" t="s">
        <v>143</v>
      </c>
      <c r="C42" s="66">
        <v>6994</v>
      </c>
      <c r="D42" s="66">
        <v>13228</v>
      </c>
      <c r="E42" s="67">
        <v>52.872689999999999</v>
      </c>
      <c r="F42" s="66">
        <v>6606</v>
      </c>
      <c r="G42" s="66">
        <v>12966</v>
      </c>
      <c r="H42" s="68">
        <v>50.948630000000001</v>
      </c>
      <c r="I42" s="68">
        <v>-3.6390400000000001</v>
      </c>
      <c r="J42" s="89">
        <v>3</v>
      </c>
    </row>
    <row r="43" spans="1:10" s="2" customFormat="1" ht="15" customHeight="1" x14ac:dyDescent="0.25">
      <c r="A43" s="58" t="s">
        <v>144</v>
      </c>
      <c r="B43" s="59" t="s">
        <v>145</v>
      </c>
      <c r="C43" s="66">
        <v>5637</v>
      </c>
      <c r="D43" s="66">
        <v>11790</v>
      </c>
      <c r="E43" s="70">
        <v>47.811700000000002</v>
      </c>
      <c r="F43" s="66">
        <v>5363</v>
      </c>
      <c r="G43" s="66">
        <v>11553</v>
      </c>
      <c r="H43" s="68">
        <v>46.420839999999998</v>
      </c>
      <c r="I43" s="68">
        <v>-2.9090400000000001</v>
      </c>
      <c r="J43" s="89">
        <v>2</v>
      </c>
    </row>
    <row r="44" spans="1:10" s="2" customFormat="1" ht="15" customHeight="1" x14ac:dyDescent="0.25">
      <c r="A44" s="58" t="s">
        <v>62</v>
      </c>
      <c r="B44" s="59" t="s">
        <v>63</v>
      </c>
      <c r="C44" s="66">
        <v>2055</v>
      </c>
      <c r="D44" s="66">
        <v>4257</v>
      </c>
      <c r="E44" s="67">
        <v>48.273429999999998</v>
      </c>
      <c r="F44" s="66">
        <v>1997</v>
      </c>
      <c r="G44" s="66">
        <v>4189</v>
      </c>
      <c r="H44" s="68">
        <v>47.67248</v>
      </c>
      <c r="I44" s="68">
        <v>-1.2448900000000001</v>
      </c>
      <c r="J44" s="89">
        <v>1</v>
      </c>
    </row>
    <row r="45" spans="1:10" s="2" customFormat="1" ht="15" customHeight="1" x14ac:dyDescent="0.25">
      <c r="A45" s="58" t="s">
        <v>64</v>
      </c>
      <c r="B45" s="59" t="s">
        <v>65</v>
      </c>
      <c r="C45" s="66">
        <v>2651</v>
      </c>
      <c r="D45" s="66">
        <v>4739</v>
      </c>
      <c r="E45" s="67">
        <v>55.940069999999999</v>
      </c>
      <c r="F45" s="66">
        <v>2539</v>
      </c>
      <c r="G45" s="66">
        <v>4630</v>
      </c>
      <c r="H45" s="68">
        <v>54.838009999999997</v>
      </c>
      <c r="I45" s="68">
        <v>-1.97007</v>
      </c>
      <c r="J45" s="89">
        <v>1</v>
      </c>
    </row>
    <row r="46" spans="1:10" s="2" customFormat="1" ht="15" customHeight="1" x14ac:dyDescent="0.25">
      <c r="A46" s="58" t="s">
        <v>66</v>
      </c>
      <c r="B46" s="59" t="s">
        <v>67</v>
      </c>
      <c r="C46" s="66">
        <v>1679</v>
      </c>
      <c r="D46" s="66">
        <v>2997</v>
      </c>
      <c r="E46" s="67">
        <v>56.022689999999997</v>
      </c>
      <c r="F46" s="66">
        <v>1762</v>
      </c>
      <c r="G46" s="66">
        <v>2925</v>
      </c>
      <c r="H46" s="68">
        <v>60.239319999999999</v>
      </c>
      <c r="I46" s="68">
        <v>7.5266500000000001</v>
      </c>
      <c r="J46" s="89">
        <v>0</v>
      </c>
    </row>
    <row r="47" spans="1:10" s="2" customFormat="1" ht="15" customHeight="1" x14ac:dyDescent="0.25">
      <c r="A47" s="58" t="s">
        <v>68</v>
      </c>
      <c r="B47" s="59" t="s">
        <v>69</v>
      </c>
      <c r="C47" s="66">
        <v>1508</v>
      </c>
      <c r="D47" s="66">
        <v>2494</v>
      </c>
      <c r="E47" s="67">
        <v>60.465119999999999</v>
      </c>
      <c r="F47" s="66">
        <v>1522</v>
      </c>
      <c r="G47" s="66">
        <v>2457</v>
      </c>
      <c r="H47" s="68">
        <v>61.945459999999997</v>
      </c>
      <c r="I47" s="68">
        <v>2.4482499999999998</v>
      </c>
      <c r="J47" s="89">
        <v>0</v>
      </c>
    </row>
    <row r="48" spans="1:10" s="2" customFormat="1" ht="15" customHeight="1" x14ac:dyDescent="0.25">
      <c r="A48" s="58" t="s">
        <v>148</v>
      </c>
      <c r="B48" s="59" t="s">
        <v>149</v>
      </c>
      <c r="C48" s="66">
        <v>2558</v>
      </c>
      <c r="D48" s="66">
        <v>6516</v>
      </c>
      <c r="E48" s="67">
        <v>39.257210000000001</v>
      </c>
      <c r="F48" s="66">
        <v>3145</v>
      </c>
      <c r="G48" s="66">
        <v>7179</v>
      </c>
      <c r="H48" s="68">
        <v>43.808329999999998</v>
      </c>
      <c r="I48" s="68">
        <v>11.59308</v>
      </c>
      <c r="J48" s="89">
        <v>0</v>
      </c>
    </row>
    <row r="49" spans="1:10" s="2" customFormat="1" ht="15" customHeight="1" x14ac:dyDescent="0.25">
      <c r="A49" s="58" t="s">
        <v>70</v>
      </c>
      <c r="B49" s="59" t="s">
        <v>71</v>
      </c>
      <c r="C49" s="66">
        <v>8054</v>
      </c>
      <c r="D49" s="66">
        <v>13690</v>
      </c>
      <c r="E49" s="67">
        <v>58.83126</v>
      </c>
      <c r="F49" s="66">
        <v>7535</v>
      </c>
      <c r="G49" s="66">
        <v>12883</v>
      </c>
      <c r="H49" s="68">
        <v>58.487929999999999</v>
      </c>
      <c r="I49" s="68">
        <v>-0.58357999999999999</v>
      </c>
      <c r="J49" s="89">
        <v>1</v>
      </c>
    </row>
    <row r="50" spans="1:10" s="2" customFormat="1" ht="15" customHeight="1" x14ac:dyDescent="0.25">
      <c r="A50" s="58" t="s">
        <v>72</v>
      </c>
      <c r="B50" s="59" t="s">
        <v>73</v>
      </c>
      <c r="C50" s="63">
        <v>994</v>
      </c>
      <c r="D50" s="66">
        <v>1152</v>
      </c>
      <c r="E50" s="67">
        <v>86.284719999999993</v>
      </c>
      <c r="F50" s="63">
        <v>935</v>
      </c>
      <c r="G50" s="66">
        <v>1037</v>
      </c>
      <c r="H50" s="68">
        <v>90.163929999999993</v>
      </c>
      <c r="I50" s="68">
        <v>4.4958200000000001</v>
      </c>
      <c r="J50" s="89">
        <v>0</v>
      </c>
    </row>
    <row r="51" spans="1:10" s="2" customFormat="1" ht="15" customHeight="1" x14ac:dyDescent="0.25">
      <c r="A51" s="58" t="s">
        <v>74</v>
      </c>
      <c r="B51" s="59" t="s">
        <v>75</v>
      </c>
      <c r="C51" s="63">
        <v>52</v>
      </c>
      <c r="D51" s="63">
        <v>53</v>
      </c>
      <c r="E51" s="67">
        <v>98.113209999999995</v>
      </c>
      <c r="F51" s="63">
        <v>40</v>
      </c>
      <c r="G51" s="63">
        <v>40</v>
      </c>
      <c r="H51" s="63">
        <v>100</v>
      </c>
      <c r="I51" s="68">
        <v>1.9230700000000001</v>
      </c>
      <c r="J51" s="89">
        <v>0</v>
      </c>
    </row>
    <row r="52" spans="1:10" s="2" customFormat="1" ht="15" customHeight="1" x14ac:dyDescent="0.25">
      <c r="A52" s="58" t="s">
        <v>76</v>
      </c>
      <c r="B52" s="59" t="s">
        <v>77</v>
      </c>
      <c r="C52" s="63">
        <v>507</v>
      </c>
      <c r="D52" s="66">
        <v>1476</v>
      </c>
      <c r="E52" s="67">
        <v>34.349589999999999</v>
      </c>
      <c r="F52" s="63">
        <v>411</v>
      </c>
      <c r="G52" s="66">
        <v>1333</v>
      </c>
      <c r="H52" s="68">
        <v>30.832709999999999</v>
      </c>
      <c r="I52" s="68">
        <v>-10.238490000000001</v>
      </c>
      <c r="J52" s="89">
        <v>3</v>
      </c>
    </row>
    <row r="53" spans="1:10" s="2" customFormat="1" ht="15" customHeight="1" x14ac:dyDescent="0.25">
      <c r="A53" s="58" t="s">
        <v>150</v>
      </c>
      <c r="B53" s="59" t="s">
        <v>151</v>
      </c>
      <c r="C53" s="66">
        <v>7012</v>
      </c>
      <c r="D53" s="66">
        <v>18854</v>
      </c>
      <c r="E53" s="67">
        <v>37.191049999999997</v>
      </c>
      <c r="F53" s="66">
        <v>5925</v>
      </c>
      <c r="G53" s="66">
        <v>18204</v>
      </c>
      <c r="H53" s="68">
        <v>32.547789999999999</v>
      </c>
      <c r="I53" s="68">
        <v>-12.48489</v>
      </c>
      <c r="J53" s="89">
        <v>3</v>
      </c>
    </row>
    <row r="54" spans="1:10" s="2" customFormat="1" ht="15" customHeight="1" x14ac:dyDescent="0.25">
      <c r="A54" s="58" t="s">
        <v>154</v>
      </c>
      <c r="B54" s="59" t="s">
        <v>155</v>
      </c>
      <c r="C54" s="66">
        <v>6686</v>
      </c>
      <c r="D54" s="66">
        <v>14252</v>
      </c>
      <c r="E54" s="67">
        <v>46.912709999999997</v>
      </c>
      <c r="F54" s="66">
        <v>6051</v>
      </c>
      <c r="G54" s="66">
        <v>13693</v>
      </c>
      <c r="H54" s="68">
        <v>44.190460000000002</v>
      </c>
      <c r="I54" s="69">
        <v>-5.8028000000000004</v>
      </c>
      <c r="J54" s="89">
        <v>3</v>
      </c>
    </row>
    <row r="55" spans="1:10" ht="15" customHeight="1" x14ac:dyDescent="0.2">
      <c r="A55" s="90"/>
      <c r="B55" s="90" t="s">
        <v>316</v>
      </c>
      <c r="C55" s="91">
        <v>195126</v>
      </c>
      <c r="D55" s="91">
        <v>442932</v>
      </c>
      <c r="E55" s="95">
        <v>44.053260000000002</v>
      </c>
      <c r="F55" s="91">
        <v>187640</v>
      </c>
      <c r="G55" s="91">
        <v>430263</v>
      </c>
      <c r="H55" s="95">
        <v>43.61054</v>
      </c>
      <c r="I55" s="97"/>
      <c r="J55" s="93"/>
    </row>
  </sheetData>
  <mergeCells count="14">
    <mergeCell ref="J11:J12"/>
    <mergeCell ref="A11:A12"/>
    <mergeCell ref="B11:B12"/>
    <mergeCell ref="C11:E11"/>
    <mergeCell ref="F11:H11"/>
    <mergeCell ref="I11:I12"/>
    <mergeCell ref="H1:J1"/>
    <mergeCell ref="F3:J3"/>
    <mergeCell ref="A5:J5"/>
    <mergeCell ref="A6:J6"/>
    <mergeCell ref="A8:C9"/>
    <mergeCell ref="D8:G9"/>
    <mergeCell ref="H8:J8"/>
    <mergeCell ref="H9:J9"/>
  </mergeCells>
  <pageMargins left="0.39370078740157483" right="0.39370078740157483" top="0.39370078740157483" bottom="0.39370078740157483" header="0" footer="0"/>
  <pageSetup paperSize="9" scale="85" pageOrder="overThenDown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4"/>
  <sheetViews>
    <sheetView view="pageBreakPreview" zoomScale="150" zoomScaleNormal="100" zoomScaleSheetLayoutView="15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E291" sqref="E291"/>
    </sheetView>
  </sheetViews>
  <sheetFormatPr defaultColWidth="10.5" defaultRowHeight="11.25" outlineLevelRow="2" x14ac:dyDescent="0.2"/>
  <cols>
    <col min="1" max="1" width="10.83203125" style="255" customWidth="1"/>
    <col min="2" max="2" width="33.83203125" style="255" customWidth="1"/>
    <col min="3" max="3" width="15.6640625" style="255" customWidth="1"/>
    <col min="4" max="4" width="9.83203125" style="255" customWidth="1"/>
    <col min="5" max="5" width="14" style="254" customWidth="1"/>
    <col min="6" max="6" width="9.83203125" style="255" customWidth="1"/>
    <col min="7" max="7" width="15.5" style="254" customWidth="1"/>
    <col min="8" max="8" width="9.83203125" style="255" customWidth="1"/>
    <col min="9" max="16384" width="10.5" style="107"/>
  </cols>
  <sheetData>
    <row r="1" spans="1:8" ht="51" customHeight="1" x14ac:dyDescent="0.2">
      <c r="A1" s="106"/>
      <c r="B1" s="106"/>
      <c r="C1" s="106"/>
      <c r="D1" s="106"/>
      <c r="E1" s="129"/>
      <c r="F1" s="135" t="s">
        <v>736</v>
      </c>
      <c r="G1" s="135"/>
      <c r="H1" s="135"/>
    </row>
    <row r="2" spans="1:8" s="130" customFormat="1" ht="36" customHeight="1" x14ac:dyDescent="0.2">
      <c r="A2" s="146" t="s">
        <v>734</v>
      </c>
      <c r="B2" s="146"/>
      <c r="C2" s="146"/>
      <c r="D2" s="146"/>
      <c r="E2" s="146"/>
      <c r="F2" s="146"/>
      <c r="G2" s="146"/>
      <c r="H2" s="146"/>
    </row>
    <row r="3" spans="1:8" s="131" customFormat="1" ht="26.25" customHeight="1" x14ac:dyDescent="0.2">
      <c r="A3" s="147" t="s">
        <v>615</v>
      </c>
      <c r="B3" s="149" t="s">
        <v>296</v>
      </c>
      <c r="C3" s="151" t="s">
        <v>616</v>
      </c>
      <c r="D3" s="152"/>
      <c r="E3" s="153" t="s">
        <v>617</v>
      </c>
      <c r="F3" s="154"/>
      <c r="G3" s="151" t="s">
        <v>618</v>
      </c>
      <c r="H3" s="152"/>
    </row>
    <row r="4" spans="1:8" s="131" customFormat="1" ht="20.25" customHeight="1" x14ac:dyDescent="0.2">
      <c r="A4" s="148"/>
      <c r="B4" s="150"/>
      <c r="C4" s="132" t="s">
        <v>582</v>
      </c>
      <c r="D4" s="132" t="s">
        <v>619</v>
      </c>
      <c r="E4" s="132" t="s">
        <v>582</v>
      </c>
      <c r="F4" s="132" t="s">
        <v>619</v>
      </c>
      <c r="G4" s="132" t="s">
        <v>582</v>
      </c>
      <c r="H4" s="132" t="s">
        <v>619</v>
      </c>
    </row>
    <row r="5" spans="1:8" x14ac:dyDescent="0.2">
      <c r="A5" s="245" t="s">
        <v>630</v>
      </c>
      <c r="B5" s="245" t="s">
        <v>631</v>
      </c>
      <c r="C5" s="246">
        <v>53169016.560000002</v>
      </c>
      <c r="D5" s="247">
        <v>336</v>
      </c>
      <c r="E5" s="246">
        <v>1963812.95</v>
      </c>
      <c r="F5" s="248">
        <v>0</v>
      </c>
      <c r="G5" s="246">
        <v>55132829.509999998</v>
      </c>
      <c r="H5" s="247">
        <v>336</v>
      </c>
    </row>
    <row r="6" spans="1:8" outlineLevel="2" x14ac:dyDescent="0.2">
      <c r="A6" s="257"/>
      <c r="B6" s="258" t="s">
        <v>672</v>
      </c>
      <c r="C6" s="221">
        <v>5885426</v>
      </c>
      <c r="D6" s="252">
        <v>25</v>
      </c>
      <c r="E6" s="221">
        <v>0</v>
      </c>
      <c r="F6" s="222">
        <v>0</v>
      </c>
      <c r="G6" s="221">
        <v>5885426</v>
      </c>
      <c r="H6" s="252">
        <v>25</v>
      </c>
    </row>
    <row r="7" spans="1:8" outlineLevel="2" x14ac:dyDescent="0.2">
      <c r="A7" s="257"/>
      <c r="B7" s="258" t="s">
        <v>673</v>
      </c>
      <c r="C7" s="221">
        <v>5834006.1500000004</v>
      </c>
      <c r="D7" s="252">
        <v>19</v>
      </c>
      <c r="E7" s="221">
        <v>0</v>
      </c>
      <c r="F7" s="222">
        <v>0</v>
      </c>
      <c r="G7" s="221">
        <v>5834006.1500000004</v>
      </c>
      <c r="H7" s="252">
        <v>19</v>
      </c>
    </row>
    <row r="8" spans="1:8" outlineLevel="2" x14ac:dyDescent="0.2">
      <c r="A8" s="257"/>
      <c r="B8" s="258" t="s">
        <v>674</v>
      </c>
      <c r="C8" s="221">
        <v>6819911.6100000003</v>
      </c>
      <c r="D8" s="252">
        <v>25</v>
      </c>
      <c r="E8" s="221">
        <v>0</v>
      </c>
      <c r="F8" s="222">
        <v>0</v>
      </c>
      <c r="G8" s="221">
        <v>6819911.6100000003</v>
      </c>
      <c r="H8" s="252">
        <v>25</v>
      </c>
    </row>
    <row r="9" spans="1:8" outlineLevel="2" x14ac:dyDescent="0.2">
      <c r="A9" s="257"/>
      <c r="B9" s="258" t="s">
        <v>675</v>
      </c>
      <c r="C9" s="221">
        <v>5998684.5599999996</v>
      </c>
      <c r="D9" s="252">
        <v>35</v>
      </c>
      <c r="E9" s="221">
        <v>0</v>
      </c>
      <c r="F9" s="222">
        <v>0</v>
      </c>
      <c r="G9" s="221">
        <v>5998684.5599999996</v>
      </c>
      <c r="H9" s="252">
        <v>35</v>
      </c>
    </row>
    <row r="10" spans="1:8" outlineLevel="2" x14ac:dyDescent="0.2">
      <c r="A10" s="257"/>
      <c r="B10" s="258" t="s">
        <v>676</v>
      </c>
      <c r="C10" s="221">
        <v>4413508.45</v>
      </c>
      <c r="D10" s="252">
        <v>29</v>
      </c>
      <c r="E10" s="221">
        <v>0</v>
      </c>
      <c r="F10" s="222">
        <v>0</v>
      </c>
      <c r="G10" s="221">
        <v>4413508.45</v>
      </c>
      <c r="H10" s="252">
        <v>29</v>
      </c>
    </row>
    <row r="11" spans="1:8" outlineLevel="2" x14ac:dyDescent="0.2">
      <c r="A11" s="257"/>
      <c r="B11" s="258" t="s">
        <v>677</v>
      </c>
      <c r="C11" s="221">
        <v>3459639.97</v>
      </c>
      <c r="D11" s="252">
        <v>29</v>
      </c>
      <c r="E11" s="221">
        <v>0</v>
      </c>
      <c r="F11" s="222">
        <v>0</v>
      </c>
      <c r="G11" s="221">
        <v>3459639.97</v>
      </c>
      <c r="H11" s="252">
        <v>29</v>
      </c>
    </row>
    <row r="12" spans="1:8" outlineLevel="2" x14ac:dyDescent="0.2">
      <c r="A12" s="257"/>
      <c r="B12" s="258" t="s">
        <v>678</v>
      </c>
      <c r="C12" s="221">
        <v>3459639.97</v>
      </c>
      <c r="D12" s="252">
        <v>29</v>
      </c>
      <c r="E12" s="221">
        <v>0</v>
      </c>
      <c r="F12" s="222">
        <v>0</v>
      </c>
      <c r="G12" s="221">
        <v>3459639.97</v>
      </c>
      <c r="H12" s="252">
        <v>29</v>
      </c>
    </row>
    <row r="13" spans="1:8" outlineLevel="2" x14ac:dyDescent="0.2">
      <c r="A13" s="257"/>
      <c r="B13" s="258" t="s">
        <v>679</v>
      </c>
      <c r="C13" s="221">
        <v>3459639.97</v>
      </c>
      <c r="D13" s="252">
        <v>29</v>
      </c>
      <c r="E13" s="221">
        <v>0</v>
      </c>
      <c r="F13" s="222">
        <v>0</v>
      </c>
      <c r="G13" s="221">
        <v>3459639.97</v>
      </c>
      <c r="H13" s="252">
        <v>29</v>
      </c>
    </row>
    <row r="14" spans="1:8" outlineLevel="2" x14ac:dyDescent="0.2">
      <c r="A14" s="257"/>
      <c r="B14" s="258" t="s">
        <v>680</v>
      </c>
      <c r="C14" s="221">
        <v>3459639.97</v>
      </c>
      <c r="D14" s="252">
        <v>29</v>
      </c>
      <c r="E14" s="221">
        <v>0</v>
      </c>
      <c r="F14" s="222">
        <v>0</v>
      </c>
      <c r="G14" s="221">
        <v>3459639.97</v>
      </c>
      <c r="H14" s="252">
        <v>29</v>
      </c>
    </row>
    <row r="15" spans="1:8" outlineLevel="2" x14ac:dyDescent="0.2">
      <c r="A15" s="257"/>
      <c r="B15" s="258" t="s">
        <v>681</v>
      </c>
      <c r="C15" s="221">
        <v>3459639.97</v>
      </c>
      <c r="D15" s="252">
        <v>29</v>
      </c>
      <c r="E15" s="221">
        <v>0</v>
      </c>
      <c r="F15" s="222">
        <v>0</v>
      </c>
      <c r="G15" s="221">
        <v>3459639.97</v>
      </c>
      <c r="H15" s="252">
        <v>29</v>
      </c>
    </row>
    <row r="16" spans="1:8" outlineLevel="2" x14ac:dyDescent="0.2">
      <c r="A16" s="257"/>
      <c r="B16" s="258" t="s">
        <v>682</v>
      </c>
      <c r="C16" s="221">
        <v>3459639.97</v>
      </c>
      <c r="D16" s="252">
        <v>29</v>
      </c>
      <c r="E16" s="221">
        <v>1963812.95</v>
      </c>
      <c r="F16" s="222">
        <v>0</v>
      </c>
      <c r="G16" s="221">
        <v>5423452.9199999999</v>
      </c>
      <c r="H16" s="252">
        <v>29</v>
      </c>
    </row>
    <row r="17" spans="1:8" outlineLevel="2" x14ac:dyDescent="0.2">
      <c r="A17" s="257"/>
      <c r="B17" s="258" t="s">
        <v>683</v>
      </c>
      <c r="C17" s="221">
        <v>3459639.97</v>
      </c>
      <c r="D17" s="252">
        <v>29</v>
      </c>
      <c r="E17" s="221">
        <v>0</v>
      </c>
      <c r="F17" s="222">
        <v>0</v>
      </c>
      <c r="G17" s="221">
        <v>3459639.97</v>
      </c>
      <c r="H17" s="252">
        <v>29</v>
      </c>
    </row>
    <row r="18" spans="1:8" x14ac:dyDescent="0.2">
      <c r="A18" s="245" t="s">
        <v>645</v>
      </c>
      <c r="B18" s="245" t="s">
        <v>646</v>
      </c>
      <c r="C18" s="246">
        <v>61236561.5</v>
      </c>
      <c r="D18" s="247">
        <v>260</v>
      </c>
      <c r="E18" s="246">
        <v>6873335.9400000004</v>
      </c>
      <c r="F18" s="248">
        <v>60</v>
      </c>
      <c r="G18" s="246">
        <v>68109897.439999998</v>
      </c>
      <c r="H18" s="247">
        <v>320</v>
      </c>
    </row>
    <row r="19" spans="1:8" outlineLevel="2" x14ac:dyDescent="0.2">
      <c r="A19" s="257"/>
      <c r="B19" s="258" t="s">
        <v>672</v>
      </c>
      <c r="C19" s="221">
        <v>5127962.6900000004</v>
      </c>
      <c r="D19" s="252">
        <v>24</v>
      </c>
      <c r="E19" s="221">
        <v>0</v>
      </c>
      <c r="F19" s="222">
        <v>0</v>
      </c>
      <c r="G19" s="221">
        <v>5127962.6900000004</v>
      </c>
      <c r="H19" s="252">
        <v>24</v>
      </c>
    </row>
    <row r="20" spans="1:8" outlineLevel="2" x14ac:dyDescent="0.2">
      <c r="A20" s="257"/>
      <c r="B20" s="258" t="s">
        <v>673</v>
      </c>
      <c r="C20" s="221">
        <v>5312357.66</v>
      </c>
      <c r="D20" s="252">
        <v>26</v>
      </c>
      <c r="E20" s="221">
        <v>0</v>
      </c>
      <c r="F20" s="222">
        <v>0</v>
      </c>
      <c r="G20" s="221">
        <v>5312357.66</v>
      </c>
      <c r="H20" s="252">
        <v>26</v>
      </c>
    </row>
    <row r="21" spans="1:8" outlineLevel="2" x14ac:dyDescent="0.2">
      <c r="A21" s="257"/>
      <c r="B21" s="258" t="s">
        <v>674</v>
      </c>
      <c r="C21" s="221">
        <v>5473860.9900000002</v>
      </c>
      <c r="D21" s="252">
        <v>21</v>
      </c>
      <c r="E21" s="221">
        <v>0</v>
      </c>
      <c r="F21" s="222">
        <v>0</v>
      </c>
      <c r="G21" s="221">
        <v>5473860.9900000002</v>
      </c>
      <c r="H21" s="252">
        <v>21</v>
      </c>
    </row>
    <row r="22" spans="1:8" outlineLevel="2" x14ac:dyDescent="0.2">
      <c r="A22" s="257"/>
      <c r="B22" s="258" t="s">
        <v>675</v>
      </c>
      <c r="C22" s="221">
        <v>6215989.6600000001</v>
      </c>
      <c r="D22" s="252">
        <v>21</v>
      </c>
      <c r="E22" s="221">
        <v>0</v>
      </c>
      <c r="F22" s="222">
        <v>0</v>
      </c>
      <c r="G22" s="221">
        <v>6215989.6600000001</v>
      </c>
      <c r="H22" s="252">
        <v>21</v>
      </c>
    </row>
    <row r="23" spans="1:8" outlineLevel="2" x14ac:dyDescent="0.2">
      <c r="A23" s="257"/>
      <c r="B23" s="258" t="s">
        <v>676</v>
      </c>
      <c r="C23" s="221">
        <v>4914058.2</v>
      </c>
      <c r="D23" s="252">
        <v>21</v>
      </c>
      <c r="E23" s="221">
        <v>0</v>
      </c>
      <c r="F23" s="222">
        <v>0</v>
      </c>
      <c r="G23" s="221">
        <v>4914058.2</v>
      </c>
      <c r="H23" s="252">
        <v>21</v>
      </c>
    </row>
    <row r="24" spans="1:8" outlineLevel="2" x14ac:dyDescent="0.2">
      <c r="A24" s="257"/>
      <c r="B24" s="258" t="s">
        <v>677</v>
      </c>
      <c r="C24" s="221">
        <v>4884618.9000000004</v>
      </c>
      <c r="D24" s="252">
        <v>21</v>
      </c>
      <c r="E24" s="221">
        <v>0</v>
      </c>
      <c r="F24" s="222">
        <v>0</v>
      </c>
      <c r="G24" s="221">
        <v>4884618.9000000004</v>
      </c>
      <c r="H24" s="252">
        <v>21</v>
      </c>
    </row>
    <row r="25" spans="1:8" outlineLevel="2" x14ac:dyDescent="0.2">
      <c r="A25" s="257"/>
      <c r="B25" s="258" t="s">
        <v>678</v>
      </c>
      <c r="C25" s="221">
        <v>4884618.9000000004</v>
      </c>
      <c r="D25" s="252">
        <v>21</v>
      </c>
      <c r="E25" s="221">
        <v>0</v>
      </c>
      <c r="F25" s="222">
        <v>0</v>
      </c>
      <c r="G25" s="221">
        <v>4884618.9000000004</v>
      </c>
      <c r="H25" s="252">
        <v>21</v>
      </c>
    </row>
    <row r="26" spans="1:8" outlineLevel="2" x14ac:dyDescent="0.2">
      <c r="A26" s="257"/>
      <c r="B26" s="258" t="s">
        <v>679</v>
      </c>
      <c r="C26" s="221">
        <v>4884618.9000000004</v>
      </c>
      <c r="D26" s="252">
        <v>21</v>
      </c>
      <c r="E26" s="221">
        <v>0</v>
      </c>
      <c r="F26" s="222">
        <v>0</v>
      </c>
      <c r="G26" s="221">
        <v>4884618.9000000004</v>
      </c>
      <c r="H26" s="252">
        <v>21</v>
      </c>
    </row>
    <row r="27" spans="1:8" outlineLevel="2" x14ac:dyDescent="0.2">
      <c r="A27" s="257"/>
      <c r="B27" s="258" t="s">
        <v>680</v>
      </c>
      <c r="C27" s="221">
        <v>4884618.9000000004</v>
      </c>
      <c r="D27" s="252">
        <v>21</v>
      </c>
      <c r="E27" s="221">
        <v>0</v>
      </c>
      <c r="F27" s="222">
        <v>0</v>
      </c>
      <c r="G27" s="221">
        <v>4884618.9000000004</v>
      </c>
      <c r="H27" s="252">
        <v>21</v>
      </c>
    </row>
    <row r="28" spans="1:8" outlineLevel="2" x14ac:dyDescent="0.2">
      <c r="A28" s="257"/>
      <c r="B28" s="258" t="s">
        <v>681</v>
      </c>
      <c r="C28" s="221">
        <v>4884618.9000000004</v>
      </c>
      <c r="D28" s="252">
        <v>21</v>
      </c>
      <c r="E28" s="221">
        <v>0</v>
      </c>
      <c r="F28" s="222">
        <v>0</v>
      </c>
      <c r="G28" s="221">
        <v>4884618.9000000004</v>
      </c>
      <c r="H28" s="252">
        <v>21</v>
      </c>
    </row>
    <row r="29" spans="1:8" outlineLevel="2" x14ac:dyDescent="0.2">
      <c r="A29" s="257"/>
      <c r="B29" s="258" t="s">
        <v>682</v>
      </c>
      <c r="C29" s="221">
        <v>4884618.9000000004</v>
      </c>
      <c r="D29" s="252">
        <v>21</v>
      </c>
      <c r="E29" s="221">
        <v>6873335.9400000004</v>
      </c>
      <c r="F29" s="222">
        <v>60</v>
      </c>
      <c r="G29" s="221">
        <v>11757954.84</v>
      </c>
      <c r="H29" s="252">
        <v>81</v>
      </c>
    </row>
    <row r="30" spans="1:8" outlineLevel="2" x14ac:dyDescent="0.2">
      <c r="A30" s="257"/>
      <c r="B30" s="258" t="s">
        <v>683</v>
      </c>
      <c r="C30" s="221">
        <v>4884618.9000000004</v>
      </c>
      <c r="D30" s="252">
        <v>21</v>
      </c>
      <c r="E30" s="221">
        <v>0</v>
      </c>
      <c r="F30" s="222">
        <v>0</v>
      </c>
      <c r="G30" s="221">
        <v>4884618.9000000004</v>
      </c>
      <c r="H30" s="252">
        <v>21</v>
      </c>
    </row>
    <row r="31" spans="1:8" x14ac:dyDescent="0.2">
      <c r="A31" s="245" t="s">
        <v>684</v>
      </c>
      <c r="B31" s="245" t="s">
        <v>704</v>
      </c>
      <c r="C31" s="246">
        <v>1188820981.7</v>
      </c>
      <c r="D31" s="248">
        <v>10823</v>
      </c>
      <c r="E31" s="246">
        <v>12477613.119999999</v>
      </c>
      <c r="F31" s="248">
        <v>2806</v>
      </c>
      <c r="G31" s="246">
        <v>1201298594.8199999</v>
      </c>
      <c r="H31" s="247">
        <v>13629</v>
      </c>
    </row>
    <row r="32" spans="1:8" outlineLevel="2" x14ac:dyDescent="0.2">
      <c r="A32" s="257"/>
      <c r="B32" s="258" t="s">
        <v>672</v>
      </c>
      <c r="C32" s="221">
        <v>75142018</v>
      </c>
      <c r="D32" s="252">
        <v>985</v>
      </c>
      <c r="E32" s="221">
        <v>0</v>
      </c>
      <c r="F32" s="222">
        <v>0</v>
      </c>
      <c r="G32" s="221">
        <v>75142018</v>
      </c>
      <c r="H32" s="252">
        <v>985</v>
      </c>
    </row>
    <row r="33" spans="1:8" outlineLevel="2" x14ac:dyDescent="0.2">
      <c r="A33" s="257"/>
      <c r="B33" s="258" t="s">
        <v>673</v>
      </c>
      <c r="C33" s="221">
        <v>106401047.3</v>
      </c>
      <c r="D33" s="252">
        <v>668</v>
      </c>
      <c r="E33" s="221">
        <v>0</v>
      </c>
      <c r="F33" s="222">
        <v>0</v>
      </c>
      <c r="G33" s="221">
        <v>106401047.3</v>
      </c>
      <c r="H33" s="252">
        <v>668</v>
      </c>
    </row>
    <row r="34" spans="1:8" outlineLevel="2" x14ac:dyDescent="0.2">
      <c r="A34" s="257"/>
      <c r="B34" s="258" t="s">
        <v>674</v>
      </c>
      <c r="C34" s="221">
        <v>100727791.64</v>
      </c>
      <c r="D34" s="252">
        <v>917</v>
      </c>
      <c r="E34" s="221">
        <v>0</v>
      </c>
      <c r="F34" s="222">
        <v>0</v>
      </c>
      <c r="G34" s="221">
        <v>100727791.64</v>
      </c>
      <c r="H34" s="252">
        <v>917</v>
      </c>
    </row>
    <row r="35" spans="1:8" outlineLevel="2" x14ac:dyDescent="0.2">
      <c r="A35" s="257"/>
      <c r="B35" s="258" t="s">
        <v>675</v>
      </c>
      <c r="C35" s="221">
        <v>100727791.64</v>
      </c>
      <c r="D35" s="252">
        <v>917</v>
      </c>
      <c r="E35" s="221">
        <v>0</v>
      </c>
      <c r="F35" s="222">
        <v>0</v>
      </c>
      <c r="G35" s="221">
        <v>100727791.64</v>
      </c>
      <c r="H35" s="252">
        <v>917</v>
      </c>
    </row>
    <row r="36" spans="1:8" outlineLevel="2" x14ac:dyDescent="0.2">
      <c r="A36" s="257"/>
      <c r="B36" s="258" t="s">
        <v>676</v>
      </c>
      <c r="C36" s="221">
        <v>100727791.64</v>
      </c>
      <c r="D36" s="252">
        <v>917</v>
      </c>
      <c r="E36" s="221">
        <v>0</v>
      </c>
      <c r="F36" s="222">
        <v>0</v>
      </c>
      <c r="G36" s="221">
        <v>100727791.64</v>
      </c>
      <c r="H36" s="252">
        <v>917</v>
      </c>
    </row>
    <row r="37" spans="1:8" outlineLevel="2" x14ac:dyDescent="0.2">
      <c r="A37" s="257"/>
      <c r="B37" s="258" t="s">
        <v>677</v>
      </c>
      <c r="C37" s="221">
        <v>100727791.64</v>
      </c>
      <c r="D37" s="252">
        <v>917</v>
      </c>
      <c r="E37" s="221">
        <v>0</v>
      </c>
      <c r="F37" s="222">
        <v>0</v>
      </c>
      <c r="G37" s="221">
        <v>100727791.64</v>
      </c>
      <c r="H37" s="252">
        <v>917</v>
      </c>
    </row>
    <row r="38" spans="1:8" outlineLevel="2" x14ac:dyDescent="0.2">
      <c r="A38" s="257"/>
      <c r="B38" s="258" t="s">
        <v>678</v>
      </c>
      <c r="C38" s="221">
        <v>100727791.64</v>
      </c>
      <c r="D38" s="252">
        <v>917</v>
      </c>
      <c r="E38" s="221">
        <v>0</v>
      </c>
      <c r="F38" s="222">
        <v>0</v>
      </c>
      <c r="G38" s="221">
        <v>100727791.64</v>
      </c>
      <c r="H38" s="252">
        <v>917</v>
      </c>
    </row>
    <row r="39" spans="1:8" outlineLevel="2" x14ac:dyDescent="0.2">
      <c r="A39" s="257"/>
      <c r="B39" s="258" t="s">
        <v>679</v>
      </c>
      <c r="C39" s="221">
        <v>100727791.64</v>
      </c>
      <c r="D39" s="252">
        <v>917</v>
      </c>
      <c r="E39" s="221">
        <v>0</v>
      </c>
      <c r="F39" s="222">
        <v>0</v>
      </c>
      <c r="G39" s="221">
        <v>100727791.64</v>
      </c>
      <c r="H39" s="252">
        <v>917</v>
      </c>
    </row>
    <row r="40" spans="1:8" outlineLevel="2" x14ac:dyDescent="0.2">
      <c r="A40" s="257"/>
      <c r="B40" s="258" t="s">
        <v>680</v>
      </c>
      <c r="C40" s="221">
        <v>100727791.64</v>
      </c>
      <c r="D40" s="252">
        <v>917</v>
      </c>
      <c r="E40" s="221">
        <v>0</v>
      </c>
      <c r="F40" s="222">
        <v>0</v>
      </c>
      <c r="G40" s="221">
        <v>100727791.64</v>
      </c>
      <c r="H40" s="252">
        <v>917</v>
      </c>
    </row>
    <row r="41" spans="1:8" outlineLevel="2" x14ac:dyDescent="0.2">
      <c r="A41" s="257"/>
      <c r="B41" s="258" t="s">
        <v>681</v>
      </c>
      <c r="C41" s="221">
        <v>100727791.64</v>
      </c>
      <c r="D41" s="252">
        <v>917</v>
      </c>
      <c r="E41" s="221">
        <v>0</v>
      </c>
      <c r="F41" s="222">
        <v>0</v>
      </c>
      <c r="G41" s="221">
        <v>100727791.64</v>
      </c>
      <c r="H41" s="252">
        <v>917</v>
      </c>
    </row>
    <row r="42" spans="1:8" outlineLevel="2" x14ac:dyDescent="0.2">
      <c r="A42" s="257"/>
      <c r="B42" s="258" t="s">
        <v>682</v>
      </c>
      <c r="C42" s="221">
        <v>100727791.64</v>
      </c>
      <c r="D42" s="252">
        <v>917</v>
      </c>
      <c r="E42" s="221">
        <v>12477613.119999999</v>
      </c>
      <c r="F42" s="222">
        <v>2806</v>
      </c>
      <c r="G42" s="221">
        <v>113205404.76000001</v>
      </c>
      <c r="H42" s="252">
        <v>3723</v>
      </c>
    </row>
    <row r="43" spans="1:8" outlineLevel="2" x14ac:dyDescent="0.2">
      <c r="A43" s="257"/>
      <c r="B43" s="258" t="s">
        <v>683</v>
      </c>
      <c r="C43" s="221">
        <v>100727791.64</v>
      </c>
      <c r="D43" s="252">
        <v>917</v>
      </c>
      <c r="E43" s="221">
        <v>0</v>
      </c>
      <c r="F43" s="222">
        <v>0</v>
      </c>
      <c r="G43" s="221">
        <v>100727791.64</v>
      </c>
      <c r="H43" s="252">
        <v>917</v>
      </c>
    </row>
    <row r="44" spans="1:8" x14ac:dyDescent="0.2">
      <c r="A44" s="245" t="s">
        <v>686</v>
      </c>
      <c r="B44" s="245" t="s">
        <v>687</v>
      </c>
      <c r="C44" s="246">
        <v>428240030.19999999</v>
      </c>
      <c r="D44" s="248">
        <v>4376</v>
      </c>
      <c r="E44" s="246">
        <v>-8765679.6500000004</v>
      </c>
      <c r="F44" s="248">
        <v>0</v>
      </c>
      <c r="G44" s="246">
        <v>419474350.55000001</v>
      </c>
      <c r="H44" s="247">
        <v>4376</v>
      </c>
    </row>
    <row r="45" spans="1:8" outlineLevel="2" x14ac:dyDescent="0.2">
      <c r="A45" s="257"/>
      <c r="B45" s="258" t="s">
        <v>672</v>
      </c>
      <c r="C45" s="221">
        <v>36961863.759999998</v>
      </c>
      <c r="D45" s="252">
        <v>398</v>
      </c>
      <c r="E45" s="221">
        <v>0</v>
      </c>
      <c r="F45" s="222">
        <v>0</v>
      </c>
      <c r="G45" s="221">
        <f>C45+E45</f>
        <v>36961863.759999998</v>
      </c>
      <c r="H45" s="252">
        <v>398</v>
      </c>
    </row>
    <row r="46" spans="1:8" outlineLevel="2" x14ac:dyDescent="0.2">
      <c r="A46" s="257"/>
      <c r="B46" s="258" t="s">
        <v>673</v>
      </c>
      <c r="C46" s="221">
        <v>38400723.859999999</v>
      </c>
      <c r="D46" s="252">
        <v>389</v>
      </c>
      <c r="E46" s="221">
        <v>0</v>
      </c>
      <c r="F46" s="222">
        <v>0</v>
      </c>
      <c r="G46" s="221">
        <f t="shared" ref="G46:G56" si="0">C46+E46</f>
        <v>38400723.859999999</v>
      </c>
      <c r="H46" s="252">
        <v>389</v>
      </c>
    </row>
    <row r="47" spans="1:8" outlineLevel="2" x14ac:dyDescent="0.2">
      <c r="A47" s="257"/>
      <c r="B47" s="258" t="s">
        <v>674</v>
      </c>
      <c r="C47" s="221">
        <v>35959294.140000001</v>
      </c>
      <c r="D47" s="252">
        <v>367</v>
      </c>
      <c r="E47" s="221">
        <v>0</v>
      </c>
      <c r="F47" s="222">
        <v>0</v>
      </c>
      <c r="G47" s="221">
        <f t="shared" si="0"/>
        <v>35959294.140000001</v>
      </c>
      <c r="H47" s="252">
        <v>367</v>
      </c>
    </row>
    <row r="48" spans="1:8" outlineLevel="2" x14ac:dyDescent="0.2">
      <c r="A48" s="257"/>
      <c r="B48" s="258" t="s">
        <v>675</v>
      </c>
      <c r="C48" s="221">
        <v>36629151.159999996</v>
      </c>
      <c r="D48" s="252">
        <v>358</v>
      </c>
      <c r="E48" s="221">
        <v>0</v>
      </c>
      <c r="F48" s="222">
        <v>0</v>
      </c>
      <c r="G48" s="221">
        <f t="shared" si="0"/>
        <v>36629151.159999996</v>
      </c>
      <c r="H48" s="252">
        <v>358</v>
      </c>
    </row>
    <row r="49" spans="1:8" outlineLevel="2" x14ac:dyDescent="0.2">
      <c r="A49" s="257"/>
      <c r="B49" s="258" t="s">
        <v>676</v>
      </c>
      <c r="C49" s="221">
        <v>35036124.659999996</v>
      </c>
      <c r="D49" s="252">
        <v>358</v>
      </c>
      <c r="E49" s="221">
        <v>0</v>
      </c>
      <c r="F49" s="222">
        <v>0</v>
      </c>
      <c r="G49" s="221">
        <f t="shared" si="0"/>
        <v>35036124.659999996</v>
      </c>
      <c r="H49" s="252">
        <v>358</v>
      </c>
    </row>
    <row r="50" spans="1:8" outlineLevel="2" x14ac:dyDescent="0.2">
      <c r="A50" s="257"/>
      <c r="B50" s="258" t="s">
        <v>677</v>
      </c>
      <c r="C50" s="221">
        <v>35036124.659999996</v>
      </c>
      <c r="D50" s="252">
        <v>358</v>
      </c>
      <c r="E50" s="221">
        <v>0</v>
      </c>
      <c r="F50" s="222">
        <v>0</v>
      </c>
      <c r="G50" s="221">
        <f t="shared" si="0"/>
        <v>35036124.659999996</v>
      </c>
      <c r="H50" s="252">
        <v>358</v>
      </c>
    </row>
    <row r="51" spans="1:8" outlineLevel="2" x14ac:dyDescent="0.2">
      <c r="A51" s="257"/>
      <c r="B51" s="258" t="s">
        <v>678</v>
      </c>
      <c r="C51" s="221">
        <v>35036124.659999996</v>
      </c>
      <c r="D51" s="252">
        <v>358</v>
      </c>
      <c r="E51" s="221">
        <v>0</v>
      </c>
      <c r="F51" s="222">
        <v>0</v>
      </c>
      <c r="G51" s="221">
        <f t="shared" si="0"/>
        <v>35036124.659999996</v>
      </c>
      <c r="H51" s="252">
        <v>358</v>
      </c>
    </row>
    <row r="52" spans="1:8" outlineLevel="2" x14ac:dyDescent="0.2">
      <c r="A52" s="257"/>
      <c r="B52" s="258" t="s">
        <v>679</v>
      </c>
      <c r="C52" s="221">
        <v>35036124.659999996</v>
      </c>
      <c r="D52" s="252">
        <v>358</v>
      </c>
      <c r="E52" s="221">
        <v>0</v>
      </c>
      <c r="F52" s="222">
        <v>0</v>
      </c>
      <c r="G52" s="221">
        <f t="shared" si="0"/>
        <v>35036124.659999996</v>
      </c>
      <c r="H52" s="252">
        <v>358</v>
      </c>
    </row>
    <row r="53" spans="1:8" outlineLevel="2" x14ac:dyDescent="0.2">
      <c r="A53" s="257"/>
      <c r="B53" s="258" t="s">
        <v>680</v>
      </c>
      <c r="C53" s="221">
        <v>35036124.659999996</v>
      </c>
      <c r="D53" s="252">
        <v>358</v>
      </c>
      <c r="E53" s="221">
        <v>0</v>
      </c>
      <c r="F53" s="222">
        <v>0</v>
      </c>
      <c r="G53" s="221">
        <f t="shared" si="0"/>
        <v>35036124.659999996</v>
      </c>
      <c r="H53" s="252">
        <v>358</v>
      </c>
    </row>
    <row r="54" spans="1:8" outlineLevel="2" x14ac:dyDescent="0.2">
      <c r="A54" s="257"/>
      <c r="B54" s="258" t="s">
        <v>681</v>
      </c>
      <c r="C54" s="221">
        <v>35036124.659999996</v>
      </c>
      <c r="D54" s="252">
        <v>358</v>
      </c>
      <c r="E54" s="221">
        <v>-81167.009999999995</v>
      </c>
      <c r="F54" s="222">
        <v>0</v>
      </c>
      <c r="G54" s="221">
        <f t="shared" si="0"/>
        <v>34954957.649999999</v>
      </c>
      <c r="H54" s="252">
        <v>358</v>
      </c>
    </row>
    <row r="55" spans="1:8" outlineLevel="2" x14ac:dyDescent="0.2">
      <c r="A55" s="257"/>
      <c r="B55" s="258" t="s">
        <v>682</v>
      </c>
      <c r="C55" s="221">
        <v>35036124.659999996</v>
      </c>
      <c r="D55" s="252">
        <v>358</v>
      </c>
      <c r="E55" s="221">
        <v>-8684512.6400000006</v>
      </c>
      <c r="F55" s="222">
        <v>0</v>
      </c>
      <c r="G55" s="221">
        <f t="shared" si="0"/>
        <v>26351612.019999996</v>
      </c>
      <c r="H55" s="252">
        <v>358</v>
      </c>
    </row>
    <row r="56" spans="1:8" outlineLevel="2" x14ac:dyDescent="0.2">
      <c r="A56" s="257"/>
      <c r="B56" s="258" t="s">
        <v>683</v>
      </c>
      <c r="C56" s="221">
        <v>35036124.659999996</v>
      </c>
      <c r="D56" s="252">
        <v>358</v>
      </c>
      <c r="E56" s="221">
        <v>0</v>
      </c>
      <c r="F56" s="222">
        <v>0</v>
      </c>
      <c r="G56" s="221">
        <f t="shared" si="0"/>
        <v>35036124.659999996</v>
      </c>
      <c r="H56" s="252">
        <v>358</v>
      </c>
    </row>
    <row r="57" spans="1:8" x14ac:dyDescent="0.2">
      <c r="A57" s="245" t="s">
        <v>134</v>
      </c>
      <c r="B57" s="245" t="s">
        <v>135</v>
      </c>
      <c r="C57" s="246">
        <v>43708747.32</v>
      </c>
      <c r="D57" s="248">
        <v>1067</v>
      </c>
      <c r="E57" s="246">
        <v>-688961.21</v>
      </c>
      <c r="F57" s="248">
        <v>0</v>
      </c>
      <c r="G57" s="246">
        <v>43019786.109999999</v>
      </c>
      <c r="H57" s="247">
        <v>1067</v>
      </c>
    </row>
    <row r="58" spans="1:8" outlineLevel="2" x14ac:dyDescent="0.2">
      <c r="A58" s="257"/>
      <c r="B58" s="258" t="s">
        <v>672</v>
      </c>
      <c r="C58" s="221">
        <v>3604845.2</v>
      </c>
      <c r="D58" s="252">
        <v>88</v>
      </c>
      <c r="E58" s="221">
        <v>0</v>
      </c>
      <c r="F58" s="222">
        <v>0</v>
      </c>
      <c r="G58" s="221">
        <v>3604845.2</v>
      </c>
      <c r="H58" s="252">
        <v>88</v>
      </c>
    </row>
    <row r="59" spans="1:8" outlineLevel="2" x14ac:dyDescent="0.2">
      <c r="A59" s="257"/>
      <c r="B59" s="258" t="s">
        <v>673</v>
      </c>
      <c r="C59" s="221">
        <v>3604845.2</v>
      </c>
      <c r="D59" s="252">
        <v>88</v>
      </c>
      <c r="E59" s="221">
        <v>0</v>
      </c>
      <c r="F59" s="222">
        <v>0</v>
      </c>
      <c r="G59" s="221">
        <v>3604845.2</v>
      </c>
      <c r="H59" s="252">
        <v>88</v>
      </c>
    </row>
    <row r="60" spans="1:8" outlineLevel="2" x14ac:dyDescent="0.2">
      <c r="A60" s="257"/>
      <c r="B60" s="258" t="s">
        <v>674</v>
      </c>
      <c r="C60" s="221">
        <v>3604845.2</v>
      </c>
      <c r="D60" s="252">
        <v>88</v>
      </c>
      <c r="E60" s="221">
        <v>0</v>
      </c>
      <c r="F60" s="222">
        <v>0</v>
      </c>
      <c r="G60" s="221">
        <v>3604845.2</v>
      </c>
      <c r="H60" s="252">
        <v>88</v>
      </c>
    </row>
    <row r="61" spans="1:8" outlineLevel="2" x14ac:dyDescent="0.2">
      <c r="A61" s="257"/>
      <c r="B61" s="258" t="s">
        <v>675</v>
      </c>
      <c r="C61" s="221">
        <v>3604845.2</v>
      </c>
      <c r="D61" s="252">
        <v>88</v>
      </c>
      <c r="E61" s="221">
        <v>0</v>
      </c>
      <c r="F61" s="222">
        <v>0</v>
      </c>
      <c r="G61" s="221">
        <v>3604845.2</v>
      </c>
      <c r="H61" s="252">
        <v>88</v>
      </c>
    </row>
    <row r="62" spans="1:8" outlineLevel="2" x14ac:dyDescent="0.2">
      <c r="A62" s="257"/>
      <c r="B62" s="258" t="s">
        <v>676</v>
      </c>
      <c r="C62" s="221">
        <v>3604845.2</v>
      </c>
      <c r="D62" s="252">
        <v>88</v>
      </c>
      <c r="E62" s="221">
        <v>0</v>
      </c>
      <c r="F62" s="222">
        <v>0</v>
      </c>
      <c r="G62" s="221">
        <v>3604845.2</v>
      </c>
      <c r="H62" s="252">
        <v>88</v>
      </c>
    </row>
    <row r="63" spans="1:8" outlineLevel="2" x14ac:dyDescent="0.2">
      <c r="A63" s="257"/>
      <c r="B63" s="258" t="s">
        <v>677</v>
      </c>
      <c r="C63" s="221">
        <v>3604845.2</v>
      </c>
      <c r="D63" s="252">
        <v>88</v>
      </c>
      <c r="E63" s="221">
        <v>0</v>
      </c>
      <c r="F63" s="222">
        <v>0</v>
      </c>
      <c r="G63" s="221">
        <v>3604845.2</v>
      </c>
      <c r="H63" s="252">
        <v>88</v>
      </c>
    </row>
    <row r="64" spans="1:8" outlineLevel="2" x14ac:dyDescent="0.2">
      <c r="A64" s="257"/>
      <c r="B64" s="258" t="s">
        <v>678</v>
      </c>
      <c r="C64" s="221">
        <v>3604845.2</v>
      </c>
      <c r="D64" s="252">
        <v>88</v>
      </c>
      <c r="E64" s="221">
        <v>0</v>
      </c>
      <c r="F64" s="222">
        <v>0</v>
      </c>
      <c r="G64" s="221">
        <v>3604845.2</v>
      </c>
      <c r="H64" s="252">
        <v>88</v>
      </c>
    </row>
    <row r="65" spans="1:8" outlineLevel="2" x14ac:dyDescent="0.2">
      <c r="A65" s="257"/>
      <c r="B65" s="258" t="s">
        <v>679</v>
      </c>
      <c r="C65" s="221">
        <v>3604845.2</v>
      </c>
      <c r="D65" s="252">
        <v>88</v>
      </c>
      <c r="E65" s="221">
        <v>0</v>
      </c>
      <c r="F65" s="222">
        <v>0</v>
      </c>
      <c r="G65" s="221">
        <v>3604845.2</v>
      </c>
      <c r="H65" s="252">
        <v>88</v>
      </c>
    </row>
    <row r="66" spans="1:8" outlineLevel="2" x14ac:dyDescent="0.2">
      <c r="A66" s="257"/>
      <c r="B66" s="258" t="s">
        <v>680</v>
      </c>
      <c r="C66" s="221">
        <v>3604845.2</v>
      </c>
      <c r="D66" s="252">
        <v>88</v>
      </c>
      <c r="E66" s="221">
        <v>0</v>
      </c>
      <c r="F66" s="222">
        <v>0</v>
      </c>
      <c r="G66" s="221">
        <v>3604845.2</v>
      </c>
      <c r="H66" s="252">
        <v>88</v>
      </c>
    </row>
    <row r="67" spans="1:8" outlineLevel="2" x14ac:dyDescent="0.2">
      <c r="A67" s="257"/>
      <c r="B67" s="258" t="s">
        <v>681</v>
      </c>
      <c r="C67" s="221">
        <v>3604845.2</v>
      </c>
      <c r="D67" s="252">
        <v>88</v>
      </c>
      <c r="E67" s="221">
        <v>0</v>
      </c>
      <c r="F67" s="222">
        <v>0</v>
      </c>
      <c r="G67" s="221">
        <v>3604845.2</v>
      </c>
      <c r="H67" s="252">
        <v>88</v>
      </c>
    </row>
    <row r="68" spans="1:8" outlineLevel="2" x14ac:dyDescent="0.2">
      <c r="A68" s="257"/>
      <c r="B68" s="258" t="s">
        <v>682</v>
      </c>
      <c r="C68" s="221">
        <v>3604845.2</v>
      </c>
      <c r="D68" s="252">
        <v>88</v>
      </c>
      <c r="E68" s="221">
        <v>-688961.21</v>
      </c>
      <c r="F68" s="222">
        <v>0</v>
      </c>
      <c r="G68" s="221">
        <v>2915883.99</v>
      </c>
      <c r="H68" s="252">
        <v>88</v>
      </c>
    </row>
    <row r="69" spans="1:8" outlineLevel="2" x14ac:dyDescent="0.2">
      <c r="A69" s="257"/>
      <c r="B69" s="258" t="s">
        <v>683</v>
      </c>
      <c r="C69" s="221">
        <v>4055450.12</v>
      </c>
      <c r="D69" s="252">
        <v>99</v>
      </c>
      <c r="E69" s="221">
        <v>0</v>
      </c>
      <c r="F69" s="222">
        <v>0</v>
      </c>
      <c r="G69" s="221">
        <v>4055450.12</v>
      </c>
      <c r="H69" s="252">
        <v>99</v>
      </c>
    </row>
    <row r="70" spans="1:8" ht="21" x14ac:dyDescent="0.2">
      <c r="A70" s="245" t="s">
        <v>136</v>
      </c>
      <c r="B70" s="245" t="s">
        <v>137</v>
      </c>
      <c r="C70" s="246">
        <v>70945931.900000006</v>
      </c>
      <c r="D70" s="248">
        <v>1922</v>
      </c>
      <c r="E70" s="246">
        <v>-3119811.19</v>
      </c>
      <c r="F70" s="248">
        <v>0</v>
      </c>
      <c r="G70" s="246">
        <v>67826120.709999993</v>
      </c>
      <c r="H70" s="247">
        <v>1922</v>
      </c>
    </row>
    <row r="71" spans="1:8" outlineLevel="2" x14ac:dyDescent="0.2">
      <c r="A71" s="257"/>
      <c r="B71" s="258" t="s">
        <v>672</v>
      </c>
      <c r="C71" s="221">
        <v>5906009.5999999996</v>
      </c>
      <c r="D71" s="252">
        <v>160</v>
      </c>
      <c r="E71" s="221">
        <v>-713127.77</v>
      </c>
      <c r="F71" s="222">
        <v>0</v>
      </c>
      <c r="G71" s="221">
        <v>5192881.83</v>
      </c>
      <c r="H71" s="252">
        <v>160</v>
      </c>
    </row>
    <row r="72" spans="1:8" outlineLevel="2" x14ac:dyDescent="0.2">
      <c r="A72" s="257"/>
      <c r="B72" s="258" t="s">
        <v>673</v>
      </c>
      <c r="C72" s="221">
        <v>5906009.5999999996</v>
      </c>
      <c r="D72" s="252">
        <v>160</v>
      </c>
      <c r="E72" s="221">
        <v>-1051742.73</v>
      </c>
      <c r="F72" s="222">
        <v>0</v>
      </c>
      <c r="G72" s="221">
        <v>4854266.87</v>
      </c>
      <c r="H72" s="252">
        <v>160</v>
      </c>
    </row>
    <row r="73" spans="1:8" outlineLevel="2" x14ac:dyDescent="0.2">
      <c r="A73" s="257"/>
      <c r="B73" s="258" t="s">
        <v>674</v>
      </c>
      <c r="C73" s="221">
        <v>5906009.5999999996</v>
      </c>
      <c r="D73" s="252">
        <v>160</v>
      </c>
      <c r="E73" s="221">
        <v>-77749.48</v>
      </c>
      <c r="F73" s="222">
        <v>0</v>
      </c>
      <c r="G73" s="221">
        <v>5828260.1200000001</v>
      </c>
      <c r="H73" s="252">
        <v>160</v>
      </c>
    </row>
    <row r="74" spans="1:8" outlineLevel="2" x14ac:dyDescent="0.2">
      <c r="A74" s="257"/>
      <c r="B74" s="258" t="s">
        <v>675</v>
      </c>
      <c r="C74" s="221">
        <v>5906009.5999999996</v>
      </c>
      <c r="D74" s="252">
        <v>160</v>
      </c>
      <c r="E74" s="221">
        <v>-1277191.21</v>
      </c>
      <c r="F74" s="222">
        <v>0</v>
      </c>
      <c r="G74" s="221">
        <v>4628818.3899999997</v>
      </c>
      <c r="H74" s="252">
        <v>160</v>
      </c>
    </row>
    <row r="75" spans="1:8" outlineLevel="2" x14ac:dyDescent="0.2">
      <c r="A75" s="257"/>
      <c r="B75" s="258" t="s">
        <v>676</v>
      </c>
      <c r="C75" s="221">
        <v>5906009.5999999996</v>
      </c>
      <c r="D75" s="252">
        <v>160</v>
      </c>
      <c r="E75" s="221">
        <v>0</v>
      </c>
      <c r="F75" s="222">
        <v>0</v>
      </c>
      <c r="G75" s="221">
        <v>5906009.5999999996</v>
      </c>
      <c r="H75" s="252">
        <v>160</v>
      </c>
    </row>
    <row r="76" spans="1:8" outlineLevel="2" x14ac:dyDescent="0.2">
      <c r="A76" s="257"/>
      <c r="B76" s="258" t="s">
        <v>677</v>
      </c>
      <c r="C76" s="221">
        <v>5906009.5999999996</v>
      </c>
      <c r="D76" s="252">
        <v>160</v>
      </c>
      <c r="E76" s="221">
        <v>0</v>
      </c>
      <c r="F76" s="222">
        <v>0</v>
      </c>
      <c r="G76" s="221">
        <v>5906009.5999999996</v>
      </c>
      <c r="H76" s="252">
        <v>160</v>
      </c>
    </row>
    <row r="77" spans="1:8" outlineLevel="2" x14ac:dyDescent="0.2">
      <c r="A77" s="257"/>
      <c r="B77" s="258" t="s">
        <v>678</v>
      </c>
      <c r="C77" s="221">
        <v>5906009.5999999996</v>
      </c>
      <c r="D77" s="252">
        <v>160</v>
      </c>
      <c r="E77" s="221">
        <v>0</v>
      </c>
      <c r="F77" s="222">
        <v>0</v>
      </c>
      <c r="G77" s="221">
        <v>5906009.5999999996</v>
      </c>
      <c r="H77" s="252">
        <v>160</v>
      </c>
    </row>
    <row r="78" spans="1:8" outlineLevel="2" x14ac:dyDescent="0.2">
      <c r="A78" s="257"/>
      <c r="B78" s="258" t="s">
        <v>679</v>
      </c>
      <c r="C78" s="221">
        <v>5906009.5999999996</v>
      </c>
      <c r="D78" s="252">
        <v>160</v>
      </c>
      <c r="E78" s="221">
        <v>0</v>
      </c>
      <c r="F78" s="222">
        <v>0</v>
      </c>
      <c r="G78" s="221">
        <v>5906009.5999999996</v>
      </c>
      <c r="H78" s="252">
        <v>160</v>
      </c>
    </row>
    <row r="79" spans="1:8" outlineLevel="2" x14ac:dyDescent="0.2">
      <c r="A79" s="257"/>
      <c r="B79" s="258" t="s">
        <v>680</v>
      </c>
      <c r="C79" s="221">
        <v>5906009.5999999996</v>
      </c>
      <c r="D79" s="252">
        <v>160</v>
      </c>
      <c r="E79" s="221">
        <v>0</v>
      </c>
      <c r="F79" s="222">
        <v>0</v>
      </c>
      <c r="G79" s="221">
        <v>5906009.5999999996</v>
      </c>
      <c r="H79" s="252">
        <v>160</v>
      </c>
    </row>
    <row r="80" spans="1:8" outlineLevel="2" x14ac:dyDescent="0.2">
      <c r="A80" s="257"/>
      <c r="B80" s="258" t="s">
        <v>681</v>
      </c>
      <c r="C80" s="221">
        <v>5906009.5999999996</v>
      </c>
      <c r="D80" s="252">
        <v>160</v>
      </c>
      <c r="E80" s="221">
        <v>0</v>
      </c>
      <c r="F80" s="222">
        <v>0</v>
      </c>
      <c r="G80" s="221">
        <v>5906009.5999999996</v>
      </c>
      <c r="H80" s="252">
        <v>160</v>
      </c>
    </row>
    <row r="81" spans="1:8" outlineLevel="2" x14ac:dyDescent="0.2">
      <c r="A81" s="257"/>
      <c r="B81" s="258" t="s">
        <v>682</v>
      </c>
      <c r="C81" s="221">
        <v>5906009.5999999996</v>
      </c>
      <c r="D81" s="252">
        <v>160</v>
      </c>
      <c r="E81" s="221">
        <v>0</v>
      </c>
      <c r="F81" s="222">
        <v>0</v>
      </c>
      <c r="G81" s="221">
        <v>5906009.5999999996</v>
      </c>
      <c r="H81" s="252">
        <v>160</v>
      </c>
    </row>
    <row r="82" spans="1:8" outlineLevel="2" x14ac:dyDescent="0.2">
      <c r="A82" s="257"/>
      <c r="B82" s="258" t="s">
        <v>683</v>
      </c>
      <c r="C82" s="221">
        <v>5979826.2999999998</v>
      </c>
      <c r="D82" s="252">
        <v>162</v>
      </c>
      <c r="E82" s="221">
        <v>0</v>
      </c>
      <c r="F82" s="222">
        <v>0</v>
      </c>
      <c r="G82" s="221">
        <v>5979826.2999999998</v>
      </c>
      <c r="H82" s="252">
        <v>162</v>
      </c>
    </row>
    <row r="83" spans="1:8" x14ac:dyDescent="0.2">
      <c r="A83" s="245" t="s">
        <v>118</v>
      </c>
      <c r="B83" s="245" t="s">
        <v>119</v>
      </c>
      <c r="C83" s="246">
        <v>1844907.91</v>
      </c>
      <c r="D83" s="247">
        <v>240</v>
      </c>
      <c r="E83" s="246">
        <v>-298304.13</v>
      </c>
      <c r="F83" s="248">
        <v>0</v>
      </c>
      <c r="G83" s="246">
        <v>1546603.78</v>
      </c>
      <c r="H83" s="247">
        <v>240</v>
      </c>
    </row>
    <row r="84" spans="1:8" outlineLevel="2" x14ac:dyDescent="0.2">
      <c r="A84" s="257"/>
      <c r="B84" s="258" t="s">
        <v>672</v>
      </c>
      <c r="C84" s="221">
        <v>153742.39999999999</v>
      </c>
      <c r="D84" s="252">
        <v>20</v>
      </c>
      <c r="E84" s="221">
        <v>-114385.74</v>
      </c>
      <c r="F84" s="222">
        <v>0</v>
      </c>
      <c r="G84" s="221">
        <v>39356.660000000003</v>
      </c>
      <c r="H84" s="252">
        <v>20</v>
      </c>
    </row>
    <row r="85" spans="1:8" outlineLevel="2" x14ac:dyDescent="0.2">
      <c r="A85" s="257"/>
      <c r="B85" s="258" t="s">
        <v>673</v>
      </c>
      <c r="C85" s="221">
        <v>153742.39999999999</v>
      </c>
      <c r="D85" s="252">
        <v>20</v>
      </c>
      <c r="E85" s="221">
        <v>-63914.42</v>
      </c>
      <c r="F85" s="222">
        <v>0</v>
      </c>
      <c r="G85" s="221">
        <v>89827.98</v>
      </c>
      <c r="H85" s="252">
        <v>20</v>
      </c>
    </row>
    <row r="86" spans="1:8" outlineLevel="2" x14ac:dyDescent="0.2">
      <c r="A86" s="257"/>
      <c r="B86" s="258" t="s">
        <v>674</v>
      </c>
      <c r="C86" s="221">
        <v>153742.39999999999</v>
      </c>
      <c r="D86" s="252">
        <v>20</v>
      </c>
      <c r="E86" s="221">
        <v>-31496.68</v>
      </c>
      <c r="F86" s="222">
        <v>0</v>
      </c>
      <c r="G86" s="221">
        <v>122245.72</v>
      </c>
      <c r="H86" s="252">
        <v>20</v>
      </c>
    </row>
    <row r="87" spans="1:8" outlineLevel="2" x14ac:dyDescent="0.2">
      <c r="A87" s="257"/>
      <c r="B87" s="258" t="s">
        <v>675</v>
      </c>
      <c r="C87" s="221">
        <v>153742.39999999999</v>
      </c>
      <c r="D87" s="252">
        <v>20</v>
      </c>
      <c r="E87" s="221">
        <v>-52799.76</v>
      </c>
      <c r="F87" s="222">
        <v>0</v>
      </c>
      <c r="G87" s="221">
        <v>100942.64</v>
      </c>
      <c r="H87" s="252">
        <v>20</v>
      </c>
    </row>
    <row r="88" spans="1:8" outlineLevel="2" x14ac:dyDescent="0.2">
      <c r="A88" s="257"/>
      <c r="B88" s="258" t="s">
        <v>676</v>
      </c>
      <c r="C88" s="221">
        <v>153742.39999999999</v>
      </c>
      <c r="D88" s="252">
        <v>20</v>
      </c>
      <c r="E88" s="221">
        <v>-35707.53</v>
      </c>
      <c r="F88" s="222">
        <v>0</v>
      </c>
      <c r="G88" s="221">
        <v>118034.87</v>
      </c>
      <c r="H88" s="252">
        <v>20</v>
      </c>
    </row>
    <row r="89" spans="1:8" outlineLevel="2" x14ac:dyDescent="0.2">
      <c r="A89" s="257"/>
      <c r="B89" s="258" t="s">
        <v>677</v>
      </c>
      <c r="C89" s="221">
        <v>153742.39999999999</v>
      </c>
      <c r="D89" s="252">
        <v>20</v>
      </c>
      <c r="E89" s="221">
        <v>0</v>
      </c>
      <c r="F89" s="222">
        <v>0</v>
      </c>
      <c r="G89" s="221">
        <v>153742.39999999999</v>
      </c>
      <c r="H89" s="252">
        <v>20</v>
      </c>
    </row>
    <row r="90" spans="1:8" outlineLevel="2" x14ac:dyDescent="0.2">
      <c r="A90" s="257"/>
      <c r="B90" s="258" t="s">
        <v>678</v>
      </c>
      <c r="C90" s="221">
        <v>153742.39999999999</v>
      </c>
      <c r="D90" s="252">
        <v>20</v>
      </c>
      <c r="E90" s="221">
        <v>0</v>
      </c>
      <c r="F90" s="222">
        <v>0</v>
      </c>
      <c r="G90" s="221">
        <v>153742.39999999999</v>
      </c>
      <c r="H90" s="252">
        <v>20</v>
      </c>
    </row>
    <row r="91" spans="1:8" outlineLevel="2" x14ac:dyDescent="0.2">
      <c r="A91" s="257"/>
      <c r="B91" s="258" t="s">
        <v>679</v>
      </c>
      <c r="C91" s="221">
        <v>153742.39999999999</v>
      </c>
      <c r="D91" s="252">
        <v>20</v>
      </c>
      <c r="E91" s="221">
        <v>0</v>
      </c>
      <c r="F91" s="222">
        <v>0</v>
      </c>
      <c r="G91" s="221">
        <v>153742.39999999999</v>
      </c>
      <c r="H91" s="252">
        <v>20</v>
      </c>
    </row>
    <row r="92" spans="1:8" outlineLevel="2" x14ac:dyDescent="0.2">
      <c r="A92" s="257"/>
      <c r="B92" s="258" t="s">
        <v>680</v>
      </c>
      <c r="C92" s="221">
        <v>153742.39999999999</v>
      </c>
      <c r="D92" s="252">
        <v>20</v>
      </c>
      <c r="E92" s="221">
        <v>0</v>
      </c>
      <c r="F92" s="222">
        <v>0</v>
      </c>
      <c r="G92" s="221">
        <v>153742.39999999999</v>
      </c>
      <c r="H92" s="252">
        <v>20</v>
      </c>
    </row>
    <row r="93" spans="1:8" outlineLevel="2" x14ac:dyDescent="0.2">
      <c r="A93" s="257"/>
      <c r="B93" s="258" t="s">
        <v>681</v>
      </c>
      <c r="C93" s="221">
        <v>153742.39999999999</v>
      </c>
      <c r="D93" s="252">
        <v>20</v>
      </c>
      <c r="E93" s="221">
        <v>0</v>
      </c>
      <c r="F93" s="222">
        <v>0</v>
      </c>
      <c r="G93" s="221">
        <v>153742.39999999999</v>
      </c>
      <c r="H93" s="252">
        <v>20</v>
      </c>
    </row>
    <row r="94" spans="1:8" outlineLevel="2" x14ac:dyDescent="0.2">
      <c r="A94" s="257"/>
      <c r="B94" s="258" t="s">
        <v>682</v>
      </c>
      <c r="C94" s="221">
        <v>153742.39999999999</v>
      </c>
      <c r="D94" s="252">
        <v>20</v>
      </c>
      <c r="E94" s="221">
        <v>0</v>
      </c>
      <c r="F94" s="222">
        <v>0</v>
      </c>
      <c r="G94" s="221">
        <v>153742.39999999999</v>
      </c>
      <c r="H94" s="252">
        <v>20</v>
      </c>
    </row>
    <row r="95" spans="1:8" outlineLevel="2" x14ac:dyDescent="0.2">
      <c r="A95" s="257"/>
      <c r="B95" s="258" t="s">
        <v>683</v>
      </c>
      <c r="C95" s="221">
        <v>153741.51</v>
      </c>
      <c r="D95" s="252">
        <v>20</v>
      </c>
      <c r="E95" s="221">
        <v>0</v>
      </c>
      <c r="F95" s="222">
        <v>0</v>
      </c>
      <c r="G95" s="221">
        <v>153741.51</v>
      </c>
      <c r="H95" s="252">
        <v>20</v>
      </c>
    </row>
    <row r="96" spans="1:8" ht="21" x14ac:dyDescent="0.2">
      <c r="A96" s="245" t="s">
        <v>122</v>
      </c>
      <c r="B96" s="245" t="s">
        <v>123</v>
      </c>
      <c r="C96" s="246">
        <v>53782451.130000003</v>
      </c>
      <c r="D96" s="247">
        <v>798</v>
      </c>
      <c r="E96" s="246">
        <v>-1488630.24</v>
      </c>
      <c r="F96" s="248">
        <v>0</v>
      </c>
      <c r="G96" s="246">
        <v>52293820.890000001</v>
      </c>
      <c r="H96" s="247">
        <v>798</v>
      </c>
    </row>
    <row r="97" spans="1:8" outlineLevel="2" x14ac:dyDescent="0.2">
      <c r="A97" s="257"/>
      <c r="B97" s="258" t="s">
        <v>672</v>
      </c>
      <c r="C97" s="221">
        <v>4248207.13</v>
      </c>
      <c r="D97" s="252">
        <v>83</v>
      </c>
      <c r="E97" s="221">
        <v>0</v>
      </c>
      <c r="F97" s="222">
        <v>0</v>
      </c>
      <c r="G97" s="221">
        <v>4248207.13</v>
      </c>
      <c r="H97" s="252">
        <v>83</v>
      </c>
    </row>
    <row r="98" spans="1:8" outlineLevel="2" x14ac:dyDescent="0.2">
      <c r="A98" s="257"/>
      <c r="B98" s="258" t="s">
        <v>673</v>
      </c>
      <c r="C98" s="221">
        <v>3960026.97</v>
      </c>
      <c r="D98" s="252">
        <v>38</v>
      </c>
      <c r="E98" s="221">
        <v>0</v>
      </c>
      <c r="F98" s="222">
        <v>0</v>
      </c>
      <c r="G98" s="221">
        <v>3960026.97</v>
      </c>
      <c r="H98" s="252">
        <v>38</v>
      </c>
    </row>
    <row r="99" spans="1:8" outlineLevel="2" x14ac:dyDescent="0.2">
      <c r="A99" s="257"/>
      <c r="B99" s="258" t="s">
        <v>674</v>
      </c>
      <c r="C99" s="221">
        <v>3892240.41</v>
      </c>
      <c r="D99" s="252">
        <v>58</v>
      </c>
      <c r="E99" s="221">
        <v>0</v>
      </c>
      <c r="F99" s="222">
        <v>0</v>
      </c>
      <c r="G99" s="221">
        <v>3892240.41</v>
      </c>
      <c r="H99" s="252">
        <v>58</v>
      </c>
    </row>
    <row r="100" spans="1:8" outlineLevel="2" x14ac:dyDescent="0.2">
      <c r="A100" s="257"/>
      <c r="B100" s="258" t="s">
        <v>675</v>
      </c>
      <c r="C100" s="221">
        <v>4467952.7</v>
      </c>
      <c r="D100" s="252">
        <v>67</v>
      </c>
      <c r="E100" s="221">
        <v>-566639.75</v>
      </c>
      <c r="F100" s="222">
        <v>0</v>
      </c>
      <c r="G100" s="221">
        <v>3901312.95</v>
      </c>
      <c r="H100" s="252">
        <v>67</v>
      </c>
    </row>
    <row r="101" spans="1:8" outlineLevel="2" x14ac:dyDescent="0.2">
      <c r="A101" s="257"/>
      <c r="B101" s="258" t="s">
        <v>676</v>
      </c>
      <c r="C101" s="221">
        <v>4651752.99</v>
      </c>
      <c r="D101" s="252">
        <v>69</v>
      </c>
      <c r="E101" s="221">
        <v>-352923.21</v>
      </c>
      <c r="F101" s="222">
        <v>0</v>
      </c>
      <c r="G101" s="221">
        <v>4298829.78</v>
      </c>
      <c r="H101" s="252">
        <v>69</v>
      </c>
    </row>
    <row r="102" spans="1:8" outlineLevel="2" x14ac:dyDescent="0.2">
      <c r="A102" s="257"/>
      <c r="B102" s="258" t="s">
        <v>677</v>
      </c>
      <c r="C102" s="221">
        <v>4651752.99</v>
      </c>
      <c r="D102" s="252">
        <v>69</v>
      </c>
      <c r="E102" s="221">
        <v>-569067.28</v>
      </c>
      <c r="F102" s="222">
        <v>0</v>
      </c>
      <c r="G102" s="221">
        <v>4082685.71</v>
      </c>
      <c r="H102" s="252">
        <v>69</v>
      </c>
    </row>
    <row r="103" spans="1:8" outlineLevel="2" x14ac:dyDescent="0.2">
      <c r="A103" s="257"/>
      <c r="B103" s="258" t="s">
        <v>678</v>
      </c>
      <c r="C103" s="221">
        <v>4651752.99</v>
      </c>
      <c r="D103" s="252">
        <v>69</v>
      </c>
      <c r="E103" s="221">
        <v>0</v>
      </c>
      <c r="F103" s="222">
        <v>0</v>
      </c>
      <c r="G103" s="221">
        <v>4651752.99</v>
      </c>
      <c r="H103" s="252">
        <v>69</v>
      </c>
    </row>
    <row r="104" spans="1:8" outlineLevel="2" x14ac:dyDescent="0.2">
      <c r="A104" s="257"/>
      <c r="B104" s="258" t="s">
        <v>679</v>
      </c>
      <c r="C104" s="221">
        <v>4651752.99</v>
      </c>
      <c r="D104" s="252">
        <v>69</v>
      </c>
      <c r="E104" s="221">
        <v>0</v>
      </c>
      <c r="F104" s="222">
        <v>0</v>
      </c>
      <c r="G104" s="221">
        <v>4651752.99</v>
      </c>
      <c r="H104" s="252">
        <v>69</v>
      </c>
    </row>
    <row r="105" spans="1:8" outlineLevel="2" x14ac:dyDescent="0.2">
      <c r="A105" s="257"/>
      <c r="B105" s="258" t="s">
        <v>680</v>
      </c>
      <c r="C105" s="221">
        <v>4651752.99</v>
      </c>
      <c r="D105" s="252">
        <v>69</v>
      </c>
      <c r="E105" s="221">
        <v>0</v>
      </c>
      <c r="F105" s="222">
        <v>0</v>
      </c>
      <c r="G105" s="221">
        <v>4651752.99</v>
      </c>
      <c r="H105" s="252">
        <v>69</v>
      </c>
    </row>
    <row r="106" spans="1:8" outlineLevel="2" x14ac:dyDescent="0.2">
      <c r="A106" s="257"/>
      <c r="B106" s="258" t="s">
        <v>681</v>
      </c>
      <c r="C106" s="221">
        <v>4651752.99</v>
      </c>
      <c r="D106" s="252">
        <v>69</v>
      </c>
      <c r="E106" s="221">
        <v>0</v>
      </c>
      <c r="F106" s="222">
        <v>0</v>
      </c>
      <c r="G106" s="221">
        <v>4651752.99</v>
      </c>
      <c r="H106" s="252">
        <v>69</v>
      </c>
    </row>
    <row r="107" spans="1:8" outlineLevel="2" x14ac:dyDescent="0.2">
      <c r="A107" s="257"/>
      <c r="B107" s="258" t="s">
        <v>682</v>
      </c>
      <c r="C107" s="221">
        <v>4651752.99</v>
      </c>
      <c r="D107" s="252">
        <v>69</v>
      </c>
      <c r="E107" s="221">
        <v>0</v>
      </c>
      <c r="F107" s="222">
        <v>0</v>
      </c>
      <c r="G107" s="221">
        <v>4651752.99</v>
      </c>
      <c r="H107" s="252">
        <v>69</v>
      </c>
    </row>
    <row r="108" spans="1:8" outlineLevel="2" x14ac:dyDescent="0.2">
      <c r="A108" s="257"/>
      <c r="B108" s="258" t="s">
        <v>683</v>
      </c>
      <c r="C108" s="221">
        <v>4651752.99</v>
      </c>
      <c r="D108" s="252">
        <v>69</v>
      </c>
      <c r="E108" s="221">
        <v>0</v>
      </c>
      <c r="F108" s="222">
        <v>0</v>
      </c>
      <c r="G108" s="221">
        <v>4651752.99</v>
      </c>
      <c r="H108" s="252">
        <v>69</v>
      </c>
    </row>
    <row r="109" spans="1:8" x14ac:dyDescent="0.2">
      <c r="A109" s="245" t="s">
        <v>146</v>
      </c>
      <c r="B109" s="245" t="s">
        <v>147</v>
      </c>
      <c r="C109" s="246">
        <v>22283988.879999999</v>
      </c>
      <c r="D109" s="247">
        <v>687</v>
      </c>
      <c r="E109" s="246">
        <v>6083986.5800000001</v>
      </c>
      <c r="F109" s="248">
        <v>141</v>
      </c>
      <c r="G109" s="246">
        <v>28367975.460000001</v>
      </c>
      <c r="H109" s="247">
        <v>828</v>
      </c>
    </row>
    <row r="110" spans="1:8" outlineLevel="2" x14ac:dyDescent="0.2">
      <c r="A110" s="257"/>
      <c r="B110" s="258" t="s">
        <v>672</v>
      </c>
      <c r="C110" s="221">
        <v>1630209.07</v>
      </c>
      <c r="D110" s="252">
        <v>67</v>
      </c>
      <c r="E110" s="221">
        <v>0</v>
      </c>
      <c r="F110" s="222">
        <v>0</v>
      </c>
      <c r="G110" s="221">
        <v>1630209.07</v>
      </c>
      <c r="H110" s="252">
        <v>67</v>
      </c>
    </row>
    <row r="111" spans="1:8" outlineLevel="2" x14ac:dyDescent="0.2">
      <c r="A111" s="257"/>
      <c r="B111" s="258" t="s">
        <v>673</v>
      </c>
      <c r="C111" s="221">
        <v>1633988.16</v>
      </c>
      <c r="D111" s="252">
        <v>53</v>
      </c>
      <c r="E111" s="221">
        <v>0</v>
      </c>
      <c r="F111" s="222">
        <v>0</v>
      </c>
      <c r="G111" s="221">
        <v>1633988.16</v>
      </c>
      <c r="H111" s="252">
        <v>53</v>
      </c>
    </row>
    <row r="112" spans="1:8" outlineLevel="2" x14ac:dyDescent="0.2">
      <c r="A112" s="257"/>
      <c r="B112" s="258" t="s">
        <v>674</v>
      </c>
      <c r="C112" s="221">
        <v>1173108.48</v>
      </c>
      <c r="D112" s="252">
        <v>56</v>
      </c>
      <c r="E112" s="221">
        <v>0</v>
      </c>
      <c r="F112" s="222">
        <v>0</v>
      </c>
      <c r="G112" s="221">
        <v>1173108.48</v>
      </c>
      <c r="H112" s="252">
        <v>56</v>
      </c>
    </row>
    <row r="113" spans="1:8" outlineLevel="2" x14ac:dyDescent="0.2">
      <c r="A113" s="257"/>
      <c r="B113" s="258" t="s">
        <v>675</v>
      </c>
      <c r="C113" s="221">
        <v>2463557.04</v>
      </c>
      <c r="D113" s="252">
        <v>59</v>
      </c>
      <c r="E113" s="221">
        <v>0</v>
      </c>
      <c r="F113" s="222">
        <v>0</v>
      </c>
      <c r="G113" s="221">
        <v>2463557.04</v>
      </c>
      <c r="H113" s="252">
        <v>59</v>
      </c>
    </row>
    <row r="114" spans="1:8" outlineLevel="2" x14ac:dyDescent="0.2">
      <c r="A114" s="257"/>
      <c r="B114" s="258" t="s">
        <v>676</v>
      </c>
      <c r="C114" s="221">
        <v>2660640.69</v>
      </c>
      <c r="D114" s="252">
        <v>60</v>
      </c>
      <c r="E114" s="221">
        <v>0</v>
      </c>
      <c r="F114" s="222">
        <v>0</v>
      </c>
      <c r="G114" s="221">
        <v>2660640.69</v>
      </c>
      <c r="H114" s="252">
        <v>60</v>
      </c>
    </row>
    <row r="115" spans="1:8" outlineLevel="2" x14ac:dyDescent="0.2">
      <c r="A115" s="257"/>
      <c r="B115" s="258" t="s">
        <v>677</v>
      </c>
      <c r="C115" s="221">
        <v>1817497.92</v>
      </c>
      <c r="D115" s="252">
        <v>56</v>
      </c>
      <c r="E115" s="221">
        <v>0</v>
      </c>
      <c r="F115" s="222">
        <v>0</v>
      </c>
      <c r="G115" s="221">
        <v>1817497.92</v>
      </c>
      <c r="H115" s="252">
        <v>56</v>
      </c>
    </row>
    <row r="116" spans="1:8" outlineLevel="2" x14ac:dyDescent="0.2">
      <c r="A116" s="257"/>
      <c r="B116" s="258" t="s">
        <v>678</v>
      </c>
      <c r="C116" s="221">
        <v>1817497.92</v>
      </c>
      <c r="D116" s="252">
        <v>56</v>
      </c>
      <c r="E116" s="221">
        <v>0</v>
      </c>
      <c r="F116" s="222">
        <v>0</v>
      </c>
      <c r="G116" s="221">
        <v>1817497.92</v>
      </c>
      <c r="H116" s="252">
        <v>56</v>
      </c>
    </row>
    <row r="117" spans="1:8" outlineLevel="2" x14ac:dyDescent="0.2">
      <c r="A117" s="257"/>
      <c r="B117" s="258" t="s">
        <v>679</v>
      </c>
      <c r="C117" s="221">
        <v>1817497.92</v>
      </c>
      <c r="D117" s="252">
        <v>56</v>
      </c>
      <c r="E117" s="221">
        <v>0</v>
      </c>
      <c r="F117" s="222">
        <v>0</v>
      </c>
      <c r="G117" s="221">
        <v>1817497.92</v>
      </c>
      <c r="H117" s="252">
        <v>56</v>
      </c>
    </row>
    <row r="118" spans="1:8" outlineLevel="2" x14ac:dyDescent="0.2">
      <c r="A118" s="257"/>
      <c r="B118" s="258" t="s">
        <v>680</v>
      </c>
      <c r="C118" s="221">
        <v>1817497.92</v>
      </c>
      <c r="D118" s="252">
        <v>56</v>
      </c>
      <c r="E118" s="221">
        <v>0</v>
      </c>
      <c r="F118" s="222">
        <v>0</v>
      </c>
      <c r="G118" s="221">
        <v>1817497.92</v>
      </c>
      <c r="H118" s="252">
        <v>56</v>
      </c>
    </row>
    <row r="119" spans="1:8" outlineLevel="2" x14ac:dyDescent="0.2">
      <c r="A119" s="257"/>
      <c r="B119" s="258" t="s">
        <v>681</v>
      </c>
      <c r="C119" s="221">
        <v>1817497.92</v>
      </c>
      <c r="D119" s="252">
        <v>56</v>
      </c>
      <c r="E119" s="221">
        <v>0</v>
      </c>
      <c r="F119" s="222">
        <v>0</v>
      </c>
      <c r="G119" s="221">
        <v>1817497.92</v>
      </c>
      <c r="H119" s="252">
        <v>56</v>
      </c>
    </row>
    <row r="120" spans="1:8" outlineLevel="2" x14ac:dyDescent="0.2">
      <c r="A120" s="257"/>
      <c r="B120" s="258" t="s">
        <v>682</v>
      </c>
      <c r="C120" s="221">
        <v>1817497.92</v>
      </c>
      <c r="D120" s="252">
        <v>56</v>
      </c>
      <c r="E120" s="221">
        <v>6083986.5800000001</v>
      </c>
      <c r="F120" s="222">
        <v>141</v>
      </c>
      <c r="G120" s="221">
        <v>7901484.5</v>
      </c>
      <c r="H120" s="252">
        <v>197</v>
      </c>
    </row>
    <row r="121" spans="1:8" outlineLevel="2" x14ac:dyDescent="0.2">
      <c r="A121" s="257"/>
      <c r="B121" s="258" t="s">
        <v>683</v>
      </c>
      <c r="C121" s="221">
        <v>1817497.92</v>
      </c>
      <c r="D121" s="252">
        <v>56</v>
      </c>
      <c r="E121" s="221">
        <v>0</v>
      </c>
      <c r="F121" s="222">
        <v>0</v>
      </c>
      <c r="G121" s="221">
        <v>1817497.92</v>
      </c>
      <c r="H121" s="252">
        <v>56</v>
      </c>
    </row>
    <row r="122" spans="1:8" x14ac:dyDescent="0.2">
      <c r="A122" s="245" t="s">
        <v>138</v>
      </c>
      <c r="B122" s="245" t="s">
        <v>139</v>
      </c>
      <c r="C122" s="246">
        <v>1913153.38</v>
      </c>
      <c r="D122" s="247">
        <v>200</v>
      </c>
      <c r="E122" s="246">
        <v>-366605.45</v>
      </c>
      <c r="F122" s="248">
        <v>0</v>
      </c>
      <c r="G122" s="246">
        <v>1546547.93</v>
      </c>
      <c r="H122" s="247">
        <v>200</v>
      </c>
    </row>
    <row r="123" spans="1:8" outlineLevel="2" x14ac:dyDescent="0.2">
      <c r="A123" s="257"/>
      <c r="B123" s="258" t="s">
        <v>672</v>
      </c>
      <c r="C123" s="221">
        <v>153052.32</v>
      </c>
      <c r="D123" s="252">
        <v>16</v>
      </c>
      <c r="E123" s="221">
        <v>-98763.89</v>
      </c>
      <c r="F123" s="222">
        <v>28</v>
      </c>
      <c r="G123" s="221">
        <v>54288.43</v>
      </c>
      <c r="H123" s="252">
        <v>44</v>
      </c>
    </row>
    <row r="124" spans="1:8" outlineLevel="2" x14ac:dyDescent="0.2">
      <c r="A124" s="257"/>
      <c r="B124" s="258" t="s">
        <v>673</v>
      </c>
      <c r="C124" s="221">
        <v>153052.32</v>
      </c>
      <c r="D124" s="252">
        <v>16</v>
      </c>
      <c r="E124" s="221">
        <v>-153052.32</v>
      </c>
      <c r="F124" s="222">
        <v>-16</v>
      </c>
      <c r="G124" s="221">
        <v>0</v>
      </c>
      <c r="H124" s="252">
        <v>0</v>
      </c>
    </row>
    <row r="125" spans="1:8" outlineLevel="2" x14ac:dyDescent="0.2">
      <c r="A125" s="257"/>
      <c r="B125" s="258" t="s">
        <v>674</v>
      </c>
      <c r="C125" s="221">
        <v>153052.32</v>
      </c>
      <c r="D125" s="252">
        <v>16</v>
      </c>
      <c r="E125" s="221">
        <v>-114789.24</v>
      </c>
      <c r="F125" s="222">
        <v>-12</v>
      </c>
      <c r="G125" s="221">
        <v>38263.08</v>
      </c>
      <c r="H125" s="252">
        <v>4</v>
      </c>
    </row>
    <row r="126" spans="1:8" outlineLevel="2" x14ac:dyDescent="0.2">
      <c r="A126" s="257"/>
      <c r="B126" s="258" t="s">
        <v>675</v>
      </c>
      <c r="C126" s="221">
        <v>153052.32</v>
      </c>
      <c r="D126" s="252">
        <v>16</v>
      </c>
      <c r="E126" s="221">
        <v>0</v>
      </c>
      <c r="F126" s="222">
        <v>0</v>
      </c>
      <c r="G126" s="221">
        <v>153052.32</v>
      </c>
      <c r="H126" s="252">
        <v>16</v>
      </c>
    </row>
    <row r="127" spans="1:8" outlineLevel="2" x14ac:dyDescent="0.2">
      <c r="A127" s="257"/>
      <c r="B127" s="258" t="s">
        <v>676</v>
      </c>
      <c r="C127" s="221">
        <v>153052.32</v>
      </c>
      <c r="D127" s="252">
        <v>16</v>
      </c>
      <c r="E127" s="221">
        <v>0</v>
      </c>
      <c r="F127" s="222">
        <v>0</v>
      </c>
      <c r="G127" s="221">
        <v>153052.32</v>
      </c>
      <c r="H127" s="252">
        <v>16</v>
      </c>
    </row>
    <row r="128" spans="1:8" outlineLevel="2" x14ac:dyDescent="0.2">
      <c r="A128" s="257"/>
      <c r="B128" s="258" t="s">
        <v>677</v>
      </c>
      <c r="C128" s="221">
        <v>153052.32</v>
      </c>
      <c r="D128" s="252">
        <v>16</v>
      </c>
      <c r="E128" s="221">
        <v>0</v>
      </c>
      <c r="F128" s="222">
        <v>0</v>
      </c>
      <c r="G128" s="221">
        <v>153052.32</v>
      </c>
      <c r="H128" s="252">
        <v>16</v>
      </c>
    </row>
    <row r="129" spans="1:8" outlineLevel="2" x14ac:dyDescent="0.2">
      <c r="A129" s="257"/>
      <c r="B129" s="258" t="s">
        <v>678</v>
      </c>
      <c r="C129" s="221">
        <v>153052.32</v>
      </c>
      <c r="D129" s="252">
        <v>16</v>
      </c>
      <c r="E129" s="221">
        <v>0</v>
      </c>
      <c r="F129" s="222">
        <v>0</v>
      </c>
      <c r="G129" s="221">
        <v>153052.32</v>
      </c>
      <c r="H129" s="252">
        <v>16</v>
      </c>
    </row>
    <row r="130" spans="1:8" outlineLevel="2" x14ac:dyDescent="0.2">
      <c r="A130" s="257"/>
      <c r="B130" s="258" t="s">
        <v>679</v>
      </c>
      <c r="C130" s="221">
        <v>153052.32</v>
      </c>
      <c r="D130" s="252">
        <v>16</v>
      </c>
      <c r="E130" s="221">
        <v>0</v>
      </c>
      <c r="F130" s="222">
        <v>0</v>
      </c>
      <c r="G130" s="221">
        <v>153052.32</v>
      </c>
      <c r="H130" s="252">
        <v>16</v>
      </c>
    </row>
    <row r="131" spans="1:8" outlineLevel="2" x14ac:dyDescent="0.2">
      <c r="A131" s="257"/>
      <c r="B131" s="258" t="s">
        <v>680</v>
      </c>
      <c r="C131" s="221">
        <v>153052.32</v>
      </c>
      <c r="D131" s="252">
        <v>16</v>
      </c>
      <c r="E131" s="221">
        <v>0</v>
      </c>
      <c r="F131" s="222">
        <v>0</v>
      </c>
      <c r="G131" s="221">
        <v>153052.32</v>
      </c>
      <c r="H131" s="252">
        <v>16</v>
      </c>
    </row>
    <row r="132" spans="1:8" outlineLevel="2" x14ac:dyDescent="0.2">
      <c r="A132" s="257"/>
      <c r="B132" s="258" t="s">
        <v>681</v>
      </c>
      <c r="C132" s="221">
        <v>153052.32</v>
      </c>
      <c r="D132" s="252">
        <v>16</v>
      </c>
      <c r="E132" s="221">
        <v>0</v>
      </c>
      <c r="F132" s="222">
        <v>0</v>
      </c>
      <c r="G132" s="221">
        <v>153052.32</v>
      </c>
      <c r="H132" s="252">
        <v>16</v>
      </c>
    </row>
    <row r="133" spans="1:8" outlineLevel="2" x14ac:dyDescent="0.2">
      <c r="A133" s="257"/>
      <c r="B133" s="258" t="s">
        <v>682</v>
      </c>
      <c r="C133" s="221">
        <v>153052.32</v>
      </c>
      <c r="D133" s="252">
        <v>16</v>
      </c>
      <c r="E133" s="221">
        <v>0</v>
      </c>
      <c r="F133" s="222">
        <v>0</v>
      </c>
      <c r="G133" s="221">
        <v>153052.32</v>
      </c>
      <c r="H133" s="252">
        <v>16</v>
      </c>
    </row>
    <row r="134" spans="1:8" outlineLevel="2" x14ac:dyDescent="0.2">
      <c r="A134" s="257"/>
      <c r="B134" s="258" t="s">
        <v>683</v>
      </c>
      <c r="C134" s="221">
        <v>229577.86</v>
      </c>
      <c r="D134" s="252">
        <v>24</v>
      </c>
      <c r="E134" s="221">
        <v>0</v>
      </c>
      <c r="F134" s="222">
        <v>0</v>
      </c>
      <c r="G134" s="221">
        <v>229577.86</v>
      </c>
      <c r="H134" s="252">
        <v>24</v>
      </c>
    </row>
    <row r="135" spans="1:8" x14ac:dyDescent="0.2">
      <c r="A135" s="245" t="s">
        <v>156</v>
      </c>
      <c r="B135" s="245" t="s">
        <v>157</v>
      </c>
      <c r="C135" s="246">
        <v>2571472.7599999998</v>
      </c>
      <c r="D135" s="247">
        <v>132</v>
      </c>
      <c r="E135" s="246">
        <v>-589090.65</v>
      </c>
      <c r="F135" s="248">
        <v>0</v>
      </c>
      <c r="G135" s="246">
        <v>1982382.11</v>
      </c>
      <c r="H135" s="247">
        <v>132</v>
      </c>
    </row>
    <row r="136" spans="1:8" outlineLevel="2" x14ac:dyDescent="0.2">
      <c r="A136" s="257"/>
      <c r="B136" s="258" t="s">
        <v>672</v>
      </c>
      <c r="C136" s="221">
        <v>214289.4</v>
      </c>
      <c r="D136" s="252">
        <v>12</v>
      </c>
      <c r="E136" s="221">
        <v>-71429.8</v>
      </c>
      <c r="F136" s="222">
        <v>0</v>
      </c>
      <c r="G136" s="221">
        <v>142859.6</v>
      </c>
      <c r="H136" s="252">
        <v>12</v>
      </c>
    </row>
    <row r="137" spans="1:8" outlineLevel="2" x14ac:dyDescent="0.2">
      <c r="A137" s="257"/>
      <c r="B137" s="258" t="s">
        <v>673</v>
      </c>
      <c r="C137" s="221">
        <v>214289.4</v>
      </c>
      <c r="D137" s="252">
        <v>12</v>
      </c>
      <c r="E137" s="221">
        <v>-71429.8</v>
      </c>
      <c r="F137" s="222">
        <v>0</v>
      </c>
      <c r="G137" s="221">
        <v>142859.6</v>
      </c>
      <c r="H137" s="252">
        <v>12</v>
      </c>
    </row>
    <row r="138" spans="1:8" outlineLevel="2" x14ac:dyDescent="0.2">
      <c r="A138" s="257"/>
      <c r="B138" s="258" t="s">
        <v>674</v>
      </c>
      <c r="C138" s="221">
        <v>214289.4</v>
      </c>
      <c r="D138" s="252">
        <v>12</v>
      </c>
      <c r="E138" s="221">
        <v>-71429.8</v>
      </c>
      <c r="F138" s="222">
        <v>0</v>
      </c>
      <c r="G138" s="221">
        <v>142859.6</v>
      </c>
      <c r="H138" s="252">
        <v>12</v>
      </c>
    </row>
    <row r="139" spans="1:8" outlineLevel="2" x14ac:dyDescent="0.2">
      <c r="A139" s="257"/>
      <c r="B139" s="258" t="s">
        <v>675</v>
      </c>
      <c r="C139" s="221">
        <v>214289.4</v>
      </c>
      <c r="D139" s="252">
        <v>12</v>
      </c>
      <c r="E139" s="221">
        <v>-71429.8</v>
      </c>
      <c r="F139" s="222">
        <v>0</v>
      </c>
      <c r="G139" s="221">
        <v>142859.6</v>
      </c>
      <c r="H139" s="252">
        <v>12</v>
      </c>
    </row>
    <row r="140" spans="1:8" outlineLevel="2" x14ac:dyDescent="0.2">
      <c r="A140" s="257"/>
      <c r="B140" s="258" t="s">
        <v>676</v>
      </c>
      <c r="C140" s="221">
        <v>214289.4</v>
      </c>
      <c r="D140" s="252">
        <v>12</v>
      </c>
      <c r="E140" s="221">
        <v>-71429.8</v>
      </c>
      <c r="F140" s="222">
        <v>0</v>
      </c>
      <c r="G140" s="221">
        <v>142859.6</v>
      </c>
      <c r="H140" s="252">
        <v>12</v>
      </c>
    </row>
    <row r="141" spans="1:8" outlineLevel="2" x14ac:dyDescent="0.2">
      <c r="A141" s="257"/>
      <c r="B141" s="258" t="s">
        <v>677</v>
      </c>
      <c r="C141" s="221">
        <v>214289.4</v>
      </c>
      <c r="D141" s="252">
        <v>12</v>
      </c>
      <c r="E141" s="221">
        <v>-71429.8</v>
      </c>
      <c r="F141" s="222">
        <v>0</v>
      </c>
      <c r="G141" s="221">
        <v>142859.6</v>
      </c>
      <c r="H141" s="252">
        <v>12</v>
      </c>
    </row>
    <row r="142" spans="1:8" outlineLevel="2" x14ac:dyDescent="0.2">
      <c r="A142" s="257"/>
      <c r="B142" s="258" t="s">
        <v>678</v>
      </c>
      <c r="C142" s="221">
        <v>214289.4</v>
      </c>
      <c r="D142" s="252">
        <v>12</v>
      </c>
      <c r="E142" s="221">
        <v>-71429.8</v>
      </c>
      <c r="F142" s="222">
        <v>0</v>
      </c>
      <c r="G142" s="221">
        <v>142859.6</v>
      </c>
      <c r="H142" s="252">
        <v>12</v>
      </c>
    </row>
    <row r="143" spans="1:8" outlineLevel="2" x14ac:dyDescent="0.2">
      <c r="A143" s="257"/>
      <c r="B143" s="258" t="s">
        <v>679</v>
      </c>
      <c r="C143" s="221">
        <v>214289.4</v>
      </c>
      <c r="D143" s="252">
        <v>12</v>
      </c>
      <c r="E143" s="221">
        <v>-71429.8</v>
      </c>
      <c r="F143" s="222">
        <v>0</v>
      </c>
      <c r="G143" s="221">
        <v>142859.6</v>
      </c>
      <c r="H143" s="252">
        <v>12</v>
      </c>
    </row>
    <row r="144" spans="1:8" outlineLevel="2" x14ac:dyDescent="0.2">
      <c r="A144" s="257"/>
      <c r="B144" s="258" t="s">
        <v>680</v>
      </c>
      <c r="C144" s="221">
        <v>214289.4</v>
      </c>
      <c r="D144" s="252">
        <v>12</v>
      </c>
      <c r="E144" s="221">
        <v>-17652.25</v>
      </c>
      <c r="F144" s="222">
        <v>0</v>
      </c>
      <c r="G144" s="221">
        <v>196637.15</v>
      </c>
      <c r="H144" s="252">
        <v>12</v>
      </c>
    </row>
    <row r="145" spans="1:8" outlineLevel="2" x14ac:dyDescent="0.2">
      <c r="A145" s="257"/>
      <c r="B145" s="258" t="s">
        <v>681</v>
      </c>
      <c r="C145" s="221">
        <v>214289.4</v>
      </c>
      <c r="D145" s="252">
        <v>8</v>
      </c>
      <c r="E145" s="221">
        <v>0</v>
      </c>
      <c r="F145" s="222">
        <v>0</v>
      </c>
      <c r="G145" s="221">
        <v>214289.4</v>
      </c>
      <c r="H145" s="252">
        <v>8</v>
      </c>
    </row>
    <row r="146" spans="1:8" outlineLevel="2" x14ac:dyDescent="0.2">
      <c r="A146" s="257"/>
      <c r="B146" s="258" t="s">
        <v>682</v>
      </c>
      <c r="C146" s="221">
        <v>214289.4</v>
      </c>
      <c r="D146" s="252">
        <v>8</v>
      </c>
      <c r="E146" s="221">
        <v>0</v>
      </c>
      <c r="F146" s="222">
        <v>0</v>
      </c>
      <c r="G146" s="221">
        <v>214289.4</v>
      </c>
      <c r="H146" s="252">
        <v>8</v>
      </c>
    </row>
    <row r="147" spans="1:8" outlineLevel="2" x14ac:dyDescent="0.2">
      <c r="A147" s="257"/>
      <c r="B147" s="258" t="s">
        <v>683</v>
      </c>
      <c r="C147" s="221">
        <v>214289.36</v>
      </c>
      <c r="D147" s="252">
        <v>8</v>
      </c>
      <c r="E147" s="221">
        <v>0</v>
      </c>
      <c r="F147" s="222">
        <v>0</v>
      </c>
      <c r="G147" s="221">
        <v>214289.36</v>
      </c>
      <c r="H147" s="252">
        <v>8</v>
      </c>
    </row>
    <row r="148" spans="1:8" x14ac:dyDescent="0.2">
      <c r="A148" s="245" t="s">
        <v>42</v>
      </c>
      <c r="B148" s="245" t="s">
        <v>43</v>
      </c>
      <c r="C148" s="246">
        <v>1194274.54</v>
      </c>
      <c r="D148" s="247">
        <v>120</v>
      </c>
      <c r="E148" s="246">
        <v>-13787.62</v>
      </c>
      <c r="F148" s="248">
        <v>0</v>
      </c>
      <c r="G148" s="246">
        <v>1180486.92</v>
      </c>
      <c r="H148" s="247">
        <v>120</v>
      </c>
    </row>
    <row r="149" spans="1:8" outlineLevel="2" x14ac:dyDescent="0.2">
      <c r="A149" s="257"/>
      <c r="B149" s="258" t="s">
        <v>672</v>
      </c>
      <c r="C149" s="221">
        <v>75142.8</v>
      </c>
      <c r="D149" s="252">
        <v>11</v>
      </c>
      <c r="E149" s="221">
        <v>0</v>
      </c>
      <c r="F149" s="222">
        <v>0</v>
      </c>
      <c r="G149" s="221">
        <v>75142.8</v>
      </c>
      <c r="H149" s="252">
        <v>11</v>
      </c>
    </row>
    <row r="150" spans="1:8" outlineLevel="2" x14ac:dyDescent="0.2">
      <c r="A150" s="257"/>
      <c r="B150" s="258" t="s">
        <v>673</v>
      </c>
      <c r="C150" s="221">
        <v>123902.74</v>
      </c>
      <c r="D150" s="252">
        <v>9</v>
      </c>
      <c r="E150" s="221">
        <v>0</v>
      </c>
      <c r="F150" s="222">
        <v>0</v>
      </c>
      <c r="G150" s="221">
        <v>123902.74</v>
      </c>
      <c r="H150" s="252">
        <v>9</v>
      </c>
    </row>
    <row r="151" spans="1:8" outlineLevel="2" x14ac:dyDescent="0.2">
      <c r="A151" s="257"/>
      <c r="B151" s="258" t="s">
        <v>674</v>
      </c>
      <c r="C151" s="221">
        <v>99522.9</v>
      </c>
      <c r="D151" s="252">
        <v>10</v>
      </c>
      <c r="E151" s="221">
        <v>0</v>
      </c>
      <c r="F151" s="222">
        <v>0</v>
      </c>
      <c r="G151" s="221">
        <v>99522.9</v>
      </c>
      <c r="H151" s="252">
        <v>10</v>
      </c>
    </row>
    <row r="152" spans="1:8" outlineLevel="2" x14ac:dyDescent="0.2">
      <c r="A152" s="257"/>
      <c r="B152" s="258" t="s">
        <v>675</v>
      </c>
      <c r="C152" s="221">
        <v>99522.9</v>
      </c>
      <c r="D152" s="252">
        <v>10</v>
      </c>
      <c r="E152" s="221">
        <v>0</v>
      </c>
      <c r="F152" s="222">
        <v>0</v>
      </c>
      <c r="G152" s="221">
        <v>99522.9</v>
      </c>
      <c r="H152" s="252">
        <v>10</v>
      </c>
    </row>
    <row r="153" spans="1:8" outlineLevel="2" x14ac:dyDescent="0.2">
      <c r="A153" s="257"/>
      <c r="B153" s="258" t="s">
        <v>676</v>
      </c>
      <c r="C153" s="221">
        <v>99522.9</v>
      </c>
      <c r="D153" s="252">
        <v>10</v>
      </c>
      <c r="E153" s="221">
        <v>-13787.62</v>
      </c>
      <c r="F153" s="222">
        <v>0</v>
      </c>
      <c r="G153" s="221">
        <v>85735.28</v>
      </c>
      <c r="H153" s="252">
        <v>10</v>
      </c>
    </row>
    <row r="154" spans="1:8" outlineLevel="2" x14ac:dyDescent="0.2">
      <c r="A154" s="257"/>
      <c r="B154" s="258" t="s">
        <v>677</v>
      </c>
      <c r="C154" s="221">
        <v>99522.9</v>
      </c>
      <c r="D154" s="252">
        <v>10</v>
      </c>
      <c r="E154" s="221">
        <v>0</v>
      </c>
      <c r="F154" s="222">
        <v>0</v>
      </c>
      <c r="G154" s="221">
        <v>99522.9</v>
      </c>
      <c r="H154" s="252">
        <v>10</v>
      </c>
    </row>
    <row r="155" spans="1:8" outlineLevel="2" x14ac:dyDescent="0.2">
      <c r="A155" s="257"/>
      <c r="B155" s="258" t="s">
        <v>678</v>
      </c>
      <c r="C155" s="221">
        <v>99522.9</v>
      </c>
      <c r="D155" s="252">
        <v>10</v>
      </c>
      <c r="E155" s="221">
        <v>0</v>
      </c>
      <c r="F155" s="222">
        <v>0</v>
      </c>
      <c r="G155" s="221">
        <v>99522.9</v>
      </c>
      <c r="H155" s="252">
        <v>10</v>
      </c>
    </row>
    <row r="156" spans="1:8" outlineLevel="2" x14ac:dyDescent="0.2">
      <c r="A156" s="257"/>
      <c r="B156" s="258" t="s">
        <v>679</v>
      </c>
      <c r="C156" s="221">
        <v>99522.9</v>
      </c>
      <c r="D156" s="252">
        <v>10</v>
      </c>
      <c r="E156" s="221">
        <v>0</v>
      </c>
      <c r="F156" s="222">
        <v>0</v>
      </c>
      <c r="G156" s="221">
        <v>99522.9</v>
      </c>
      <c r="H156" s="252">
        <v>10</v>
      </c>
    </row>
    <row r="157" spans="1:8" outlineLevel="2" x14ac:dyDescent="0.2">
      <c r="A157" s="257"/>
      <c r="B157" s="258" t="s">
        <v>680</v>
      </c>
      <c r="C157" s="221">
        <v>99522.9</v>
      </c>
      <c r="D157" s="252">
        <v>10</v>
      </c>
      <c r="E157" s="221">
        <v>0</v>
      </c>
      <c r="F157" s="222">
        <v>0</v>
      </c>
      <c r="G157" s="221">
        <v>99522.9</v>
      </c>
      <c r="H157" s="252">
        <v>10</v>
      </c>
    </row>
    <row r="158" spans="1:8" outlineLevel="2" x14ac:dyDescent="0.2">
      <c r="A158" s="257"/>
      <c r="B158" s="258" t="s">
        <v>681</v>
      </c>
      <c r="C158" s="221">
        <v>99522.9</v>
      </c>
      <c r="D158" s="252">
        <v>10</v>
      </c>
      <c r="E158" s="221">
        <v>0</v>
      </c>
      <c r="F158" s="222">
        <v>0</v>
      </c>
      <c r="G158" s="221">
        <v>99522.9</v>
      </c>
      <c r="H158" s="252">
        <v>10</v>
      </c>
    </row>
    <row r="159" spans="1:8" outlineLevel="2" x14ac:dyDescent="0.2">
      <c r="A159" s="257"/>
      <c r="B159" s="258" t="s">
        <v>682</v>
      </c>
      <c r="C159" s="221">
        <v>99522.9</v>
      </c>
      <c r="D159" s="252">
        <v>10</v>
      </c>
      <c r="E159" s="221">
        <v>0</v>
      </c>
      <c r="F159" s="222">
        <v>0</v>
      </c>
      <c r="G159" s="221">
        <v>99522.9</v>
      </c>
      <c r="H159" s="252">
        <v>10</v>
      </c>
    </row>
    <row r="160" spans="1:8" outlineLevel="2" x14ac:dyDescent="0.2">
      <c r="A160" s="257"/>
      <c r="B160" s="258" t="s">
        <v>683</v>
      </c>
      <c r="C160" s="221">
        <v>99522.9</v>
      </c>
      <c r="D160" s="252">
        <v>10</v>
      </c>
      <c r="E160" s="221">
        <v>0</v>
      </c>
      <c r="F160" s="222">
        <v>0</v>
      </c>
      <c r="G160" s="221">
        <v>99522.9</v>
      </c>
      <c r="H160" s="252">
        <v>10</v>
      </c>
    </row>
    <row r="161" spans="1:8" x14ac:dyDescent="0.2">
      <c r="A161" s="245" t="s">
        <v>46</v>
      </c>
      <c r="B161" s="245" t="s">
        <v>47</v>
      </c>
      <c r="C161" s="246">
        <v>4924557.68</v>
      </c>
      <c r="D161" s="247">
        <v>411</v>
      </c>
      <c r="E161" s="246">
        <v>762926.8</v>
      </c>
      <c r="F161" s="248">
        <v>60</v>
      </c>
      <c r="G161" s="246">
        <v>5687484.4800000004</v>
      </c>
      <c r="H161" s="247">
        <v>471</v>
      </c>
    </row>
    <row r="162" spans="1:8" outlineLevel="2" x14ac:dyDescent="0.2">
      <c r="A162" s="257"/>
      <c r="B162" s="258" t="s">
        <v>672</v>
      </c>
      <c r="C162" s="221">
        <v>651404.67000000004</v>
      </c>
      <c r="D162" s="252">
        <v>51</v>
      </c>
      <c r="E162" s="221">
        <v>0</v>
      </c>
      <c r="F162" s="222">
        <v>0</v>
      </c>
      <c r="G162" s="221">
        <v>651404.67000000004</v>
      </c>
      <c r="H162" s="252">
        <v>51</v>
      </c>
    </row>
    <row r="163" spans="1:8" outlineLevel="2" x14ac:dyDescent="0.2">
      <c r="A163" s="257"/>
      <c r="B163" s="258" t="s">
        <v>673</v>
      </c>
      <c r="C163" s="221">
        <v>550716.92000000004</v>
      </c>
      <c r="D163" s="252">
        <v>42</v>
      </c>
      <c r="E163" s="221">
        <v>0</v>
      </c>
      <c r="F163" s="222">
        <v>0</v>
      </c>
      <c r="G163" s="221">
        <v>550716.92000000004</v>
      </c>
      <c r="H163" s="252">
        <v>42</v>
      </c>
    </row>
    <row r="164" spans="1:8" outlineLevel="2" x14ac:dyDescent="0.2">
      <c r="A164" s="257"/>
      <c r="B164" s="258" t="s">
        <v>674</v>
      </c>
      <c r="C164" s="221">
        <v>408474.74</v>
      </c>
      <c r="D164" s="252">
        <v>46</v>
      </c>
      <c r="E164" s="221">
        <v>0</v>
      </c>
      <c r="F164" s="222">
        <v>0</v>
      </c>
      <c r="G164" s="221">
        <v>408474.74</v>
      </c>
      <c r="H164" s="252">
        <v>46</v>
      </c>
    </row>
    <row r="165" spans="1:8" outlineLevel="2" x14ac:dyDescent="0.2">
      <c r="A165" s="257"/>
      <c r="B165" s="258" t="s">
        <v>675</v>
      </c>
      <c r="C165" s="221">
        <v>494303.79</v>
      </c>
      <c r="D165" s="252">
        <v>42</v>
      </c>
      <c r="E165" s="221">
        <v>0</v>
      </c>
      <c r="F165" s="222">
        <v>0</v>
      </c>
      <c r="G165" s="221">
        <v>494303.79</v>
      </c>
      <c r="H165" s="252">
        <v>42</v>
      </c>
    </row>
    <row r="166" spans="1:8" outlineLevel="2" x14ac:dyDescent="0.2">
      <c r="A166" s="257"/>
      <c r="B166" s="258" t="s">
        <v>676</v>
      </c>
      <c r="C166" s="221">
        <v>472900.56</v>
      </c>
      <c r="D166" s="252">
        <v>34</v>
      </c>
      <c r="E166" s="221">
        <v>0</v>
      </c>
      <c r="F166" s="222">
        <v>0</v>
      </c>
      <c r="G166" s="221">
        <v>472900.56</v>
      </c>
      <c r="H166" s="252">
        <v>34</v>
      </c>
    </row>
    <row r="167" spans="1:8" outlineLevel="2" x14ac:dyDescent="0.2">
      <c r="A167" s="257"/>
      <c r="B167" s="258" t="s">
        <v>677</v>
      </c>
      <c r="C167" s="221">
        <v>335251</v>
      </c>
      <c r="D167" s="252">
        <v>28</v>
      </c>
      <c r="E167" s="221">
        <v>0</v>
      </c>
      <c r="F167" s="222">
        <v>0</v>
      </c>
      <c r="G167" s="221">
        <v>335251</v>
      </c>
      <c r="H167" s="252">
        <v>28</v>
      </c>
    </row>
    <row r="168" spans="1:8" outlineLevel="2" x14ac:dyDescent="0.2">
      <c r="A168" s="257"/>
      <c r="B168" s="258" t="s">
        <v>678</v>
      </c>
      <c r="C168" s="221">
        <v>335251</v>
      </c>
      <c r="D168" s="252">
        <v>28</v>
      </c>
      <c r="E168" s="221">
        <v>0</v>
      </c>
      <c r="F168" s="222">
        <v>0</v>
      </c>
      <c r="G168" s="221">
        <v>335251</v>
      </c>
      <c r="H168" s="252">
        <v>28</v>
      </c>
    </row>
    <row r="169" spans="1:8" outlineLevel="2" x14ac:dyDescent="0.2">
      <c r="A169" s="257"/>
      <c r="B169" s="258" t="s">
        <v>679</v>
      </c>
      <c r="C169" s="221">
        <v>335251</v>
      </c>
      <c r="D169" s="252">
        <v>28</v>
      </c>
      <c r="E169" s="221">
        <v>0</v>
      </c>
      <c r="F169" s="222">
        <v>0</v>
      </c>
      <c r="G169" s="221">
        <v>335251</v>
      </c>
      <c r="H169" s="252">
        <v>28</v>
      </c>
    </row>
    <row r="170" spans="1:8" outlineLevel="2" x14ac:dyDescent="0.2">
      <c r="A170" s="257"/>
      <c r="B170" s="258" t="s">
        <v>680</v>
      </c>
      <c r="C170" s="221">
        <v>335251</v>
      </c>
      <c r="D170" s="252">
        <v>28</v>
      </c>
      <c r="E170" s="221">
        <v>0</v>
      </c>
      <c r="F170" s="222">
        <v>0</v>
      </c>
      <c r="G170" s="221">
        <v>335251</v>
      </c>
      <c r="H170" s="252">
        <v>28</v>
      </c>
    </row>
    <row r="171" spans="1:8" outlineLevel="2" x14ac:dyDescent="0.2">
      <c r="A171" s="257"/>
      <c r="B171" s="258" t="s">
        <v>681</v>
      </c>
      <c r="C171" s="221">
        <v>335251</v>
      </c>
      <c r="D171" s="252">
        <v>28</v>
      </c>
      <c r="E171" s="221">
        <v>53309.73</v>
      </c>
      <c r="F171" s="222">
        <v>3</v>
      </c>
      <c r="G171" s="221">
        <v>388560.73</v>
      </c>
      <c r="H171" s="252">
        <v>31</v>
      </c>
    </row>
    <row r="172" spans="1:8" outlineLevel="2" x14ac:dyDescent="0.2">
      <c r="A172" s="257"/>
      <c r="B172" s="258" t="s">
        <v>682</v>
      </c>
      <c r="C172" s="221">
        <v>335251</v>
      </c>
      <c r="D172" s="252">
        <v>28</v>
      </c>
      <c r="E172" s="221">
        <v>709617.07</v>
      </c>
      <c r="F172" s="222">
        <v>57</v>
      </c>
      <c r="G172" s="221">
        <v>1044868.07</v>
      </c>
      <c r="H172" s="252">
        <v>85</v>
      </c>
    </row>
    <row r="173" spans="1:8" outlineLevel="2" x14ac:dyDescent="0.2">
      <c r="A173" s="257"/>
      <c r="B173" s="258" t="s">
        <v>683</v>
      </c>
      <c r="C173" s="221">
        <v>335251</v>
      </c>
      <c r="D173" s="252">
        <v>28</v>
      </c>
      <c r="E173" s="221">
        <v>0</v>
      </c>
      <c r="F173" s="222">
        <v>0</v>
      </c>
      <c r="G173" s="221">
        <v>335251</v>
      </c>
      <c r="H173" s="252">
        <v>28</v>
      </c>
    </row>
    <row r="174" spans="1:8" x14ac:dyDescent="0.2">
      <c r="A174" s="245" t="s">
        <v>48</v>
      </c>
      <c r="B174" s="245" t="s">
        <v>49</v>
      </c>
      <c r="C174" s="246">
        <v>1803570.7</v>
      </c>
      <c r="D174" s="247">
        <v>177</v>
      </c>
      <c r="E174" s="246">
        <v>-67489.009999999995</v>
      </c>
      <c r="F174" s="248">
        <v>0</v>
      </c>
      <c r="G174" s="246">
        <v>1736081.69</v>
      </c>
      <c r="H174" s="247">
        <v>177</v>
      </c>
    </row>
    <row r="175" spans="1:8" outlineLevel="2" x14ac:dyDescent="0.2">
      <c r="A175" s="257"/>
      <c r="B175" s="258" t="s">
        <v>672</v>
      </c>
      <c r="C175" s="221">
        <v>93517.4</v>
      </c>
      <c r="D175" s="252">
        <v>13</v>
      </c>
      <c r="E175" s="221">
        <v>0</v>
      </c>
      <c r="F175" s="222">
        <v>0</v>
      </c>
      <c r="G175" s="221">
        <v>93517.4</v>
      </c>
      <c r="H175" s="252">
        <v>13</v>
      </c>
    </row>
    <row r="176" spans="1:8" outlineLevel="2" x14ac:dyDescent="0.2">
      <c r="A176" s="257"/>
      <c r="B176" s="258" t="s">
        <v>673</v>
      </c>
      <c r="C176" s="221">
        <v>255836.03</v>
      </c>
      <c r="D176" s="252">
        <v>16</v>
      </c>
      <c r="E176" s="221">
        <v>0</v>
      </c>
      <c r="F176" s="222">
        <v>0</v>
      </c>
      <c r="G176" s="221">
        <v>255836.03</v>
      </c>
      <c r="H176" s="252">
        <v>16</v>
      </c>
    </row>
    <row r="177" spans="1:8" outlineLevel="2" x14ac:dyDescent="0.2">
      <c r="A177" s="257"/>
      <c r="B177" s="258" t="s">
        <v>674</v>
      </c>
      <c r="C177" s="221">
        <v>121548.2</v>
      </c>
      <c r="D177" s="252">
        <v>13</v>
      </c>
      <c r="E177" s="221">
        <v>0</v>
      </c>
      <c r="F177" s="222">
        <v>0</v>
      </c>
      <c r="G177" s="221">
        <v>121548.2</v>
      </c>
      <c r="H177" s="252">
        <v>13</v>
      </c>
    </row>
    <row r="178" spans="1:8" outlineLevel="2" x14ac:dyDescent="0.2">
      <c r="A178" s="257"/>
      <c r="B178" s="258" t="s">
        <v>675</v>
      </c>
      <c r="C178" s="221">
        <v>282488.73</v>
      </c>
      <c r="D178" s="252">
        <v>23</v>
      </c>
      <c r="E178" s="221">
        <v>0</v>
      </c>
      <c r="F178" s="222">
        <v>0</v>
      </c>
      <c r="G178" s="221">
        <v>282488.73</v>
      </c>
      <c r="H178" s="252">
        <v>23</v>
      </c>
    </row>
    <row r="179" spans="1:8" outlineLevel="2" x14ac:dyDescent="0.2">
      <c r="A179" s="257"/>
      <c r="B179" s="258" t="s">
        <v>676</v>
      </c>
      <c r="C179" s="221">
        <v>163869.71</v>
      </c>
      <c r="D179" s="252">
        <v>17</v>
      </c>
      <c r="E179" s="221">
        <v>0</v>
      </c>
      <c r="F179" s="222">
        <v>0</v>
      </c>
      <c r="G179" s="221">
        <v>163869.71</v>
      </c>
      <c r="H179" s="252">
        <v>17</v>
      </c>
    </row>
    <row r="180" spans="1:8" outlineLevel="2" x14ac:dyDescent="0.2">
      <c r="A180" s="257"/>
      <c r="B180" s="258" t="s">
        <v>677</v>
      </c>
      <c r="C180" s="221">
        <v>121284.54</v>
      </c>
      <c r="D180" s="252">
        <v>13</v>
      </c>
      <c r="E180" s="221">
        <v>0</v>
      </c>
      <c r="F180" s="222">
        <v>0</v>
      </c>
      <c r="G180" s="221">
        <v>121284.54</v>
      </c>
      <c r="H180" s="252">
        <v>13</v>
      </c>
    </row>
    <row r="181" spans="1:8" outlineLevel="2" x14ac:dyDescent="0.2">
      <c r="A181" s="257"/>
      <c r="B181" s="258" t="s">
        <v>678</v>
      </c>
      <c r="C181" s="221">
        <v>121284.54</v>
      </c>
      <c r="D181" s="252">
        <v>13</v>
      </c>
      <c r="E181" s="221">
        <v>0</v>
      </c>
      <c r="F181" s="222">
        <v>0</v>
      </c>
      <c r="G181" s="221">
        <v>121284.54</v>
      </c>
      <c r="H181" s="252">
        <v>13</v>
      </c>
    </row>
    <row r="182" spans="1:8" outlineLevel="2" x14ac:dyDescent="0.2">
      <c r="A182" s="257"/>
      <c r="B182" s="258" t="s">
        <v>679</v>
      </c>
      <c r="C182" s="221">
        <v>121284.54</v>
      </c>
      <c r="D182" s="252">
        <v>13</v>
      </c>
      <c r="E182" s="221">
        <v>0</v>
      </c>
      <c r="F182" s="222">
        <v>0</v>
      </c>
      <c r="G182" s="221">
        <v>121284.54</v>
      </c>
      <c r="H182" s="252">
        <v>13</v>
      </c>
    </row>
    <row r="183" spans="1:8" outlineLevel="2" x14ac:dyDescent="0.2">
      <c r="A183" s="257"/>
      <c r="B183" s="258" t="s">
        <v>680</v>
      </c>
      <c r="C183" s="221">
        <v>121284.54</v>
      </c>
      <c r="D183" s="252">
        <v>13</v>
      </c>
      <c r="E183" s="221">
        <v>-18499.78</v>
      </c>
      <c r="F183" s="222">
        <v>0</v>
      </c>
      <c r="G183" s="221">
        <v>102784.76</v>
      </c>
      <c r="H183" s="252">
        <v>13</v>
      </c>
    </row>
    <row r="184" spans="1:8" outlineLevel="2" x14ac:dyDescent="0.2">
      <c r="A184" s="257"/>
      <c r="B184" s="258" t="s">
        <v>681</v>
      </c>
      <c r="C184" s="221">
        <v>121284.54</v>
      </c>
      <c r="D184" s="252">
        <v>13</v>
      </c>
      <c r="E184" s="221">
        <v>-48989.23</v>
      </c>
      <c r="F184" s="222">
        <v>0</v>
      </c>
      <c r="G184" s="221">
        <v>72295.31</v>
      </c>
      <c r="H184" s="252">
        <v>13</v>
      </c>
    </row>
    <row r="185" spans="1:8" outlineLevel="2" x14ac:dyDescent="0.2">
      <c r="A185" s="257"/>
      <c r="B185" s="258" t="s">
        <v>682</v>
      </c>
      <c r="C185" s="221">
        <v>121284.54</v>
      </c>
      <c r="D185" s="252">
        <v>13</v>
      </c>
      <c r="E185" s="221">
        <v>0</v>
      </c>
      <c r="F185" s="222">
        <v>0</v>
      </c>
      <c r="G185" s="221">
        <v>121284.54</v>
      </c>
      <c r="H185" s="252">
        <v>13</v>
      </c>
    </row>
    <row r="186" spans="1:8" outlineLevel="2" x14ac:dyDescent="0.2">
      <c r="A186" s="257"/>
      <c r="B186" s="258" t="s">
        <v>683</v>
      </c>
      <c r="C186" s="221">
        <v>158603.39000000001</v>
      </c>
      <c r="D186" s="252">
        <v>17</v>
      </c>
      <c r="E186" s="221">
        <v>0</v>
      </c>
      <c r="F186" s="222">
        <v>0</v>
      </c>
      <c r="G186" s="221">
        <v>158603.39000000001</v>
      </c>
      <c r="H186" s="252">
        <v>17</v>
      </c>
    </row>
    <row r="187" spans="1:8" x14ac:dyDescent="0.2">
      <c r="A187" s="245" t="s">
        <v>50</v>
      </c>
      <c r="B187" s="245" t="s">
        <v>51</v>
      </c>
      <c r="C187" s="246">
        <v>63584672.460000001</v>
      </c>
      <c r="D187" s="248">
        <v>1593</v>
      </c>
      <c r="E187" s="246">
        <v>1341285.28</v>
      </c>
      <c r="F187" s="248">
        <v>313</v>
      </c>
      <c r="G187" s="246">
        <v>64925957.740000002</v>
      </c>
      <c r="H187" s="247">
        <v>1906</v>
      </c>
    </row>
    <row r="188" spans="1:8" outlineLevel="2" x14ac:dyDescent="0.2">
      <c r="A188" s="257"/>
      <c r="B188" s="258" t="s">
        <v>672</v>
      </c>
      <c r="C188" s="221">
        <v>5625523.4299999997</v>
      </c>
      <c r="D188" s="252">
        <v>177</v>
      </c>
      <c r="E188" s="221">
        <v>0</v>
      </c>
      <c r="F188" s="222">
        <v>0</v>
      </c>
      <c r="G188" s="221">
        <v>5625523.4299999997</v>
      </c>
      <c r="H188" s="252">
        <v>177</v>
      </c>
    </row>
    <row r="189" spans="1:8" outlineLevel="2" x14ac:dyDescent="0.2">
      <c r="A189" s="257"/>
      <c r="B189" s="258" t="s">
        <v>673</v>
      </c>
      <c r="C189" s="221">
        <v>4901934.8</v>
      </c>
      <c r="D189" s="252">
        <v>109</v>
      </c>
      <c r="E189" s="221">
        <v>0</v>
      </c>
      <c r="F189" s="222">
        <v>0</v>
      </c>
      <c r="G189" s="221">
        <v>4901934.8</v>
      </c>
      <c r="H189" s="252">
        <v>109</v>
      </c>
    </row>
    <row r="190" spans="1:8" outlineLevel="2" x14ac:dyDescent="0.2">
      <c r="A190" s="257"/>
      <c r="B190" s="258" t="s">
        <v>674</v>
      </c>
      <c r="C190" s="221">
        <v>6237322.7800000003</v>
      </c>
      <c r="D190" s="252">
        <v>154</v>
      </c>
      <c r="E190" s="221">
        <v>0</v>
      </c>
      <c r="F190" s="222">
        <v>0</v>
      </c>
      <c r="G190" s="221">
        <v>6237322.7800000003</v>
      </c>
      <c r="H190" s="252">
        <v>154</v>
      </c>
    </row>
    <row r="191" spans="1:8" outlineLevel="2" x14ac:dyDescent="0.2">
      <c r="A191" s="257"/>
      <c r="B191" s="258" t="s">
        <v>675</v>
      </c>
      <c r="C191" s="221">
        <v>6596885</v>
      </c>
      <c r="D191" s="252">
        <v>133</v>
      </c>
      <c r="E191" s="221">
        <v>0</v>
      </c>
      <c r="F191" s="222">
        <v>0</v>
      </c>
      <c r="G191" s="221">
        <v>6596885</v>
      </c>
      <c r="H191" s="252">
        <v>133</v>
      </c>
    </row>
    <row r="192" spans="1:8" outlineLevel="2" x14ac:dyDescent="0.2">
      <c r="A192" s="257"/>
      <c r="B192" s="258" t="s">
        <v>676</v>
      </c>
      <c r="C192" s="221">
        <v>5237620.91</v>
      </c>
      <c r="D192" s="252">
        <v>138</v>
      </c>
      <c r="E192" s="221">
        <v>0</v>
      </c>
      <c r="F192" s="222">
        <v>0</v>
      </c>
      <c r="G192" s="221">
        <v>5237620.91</v>
      </c>
      <c r="H192" s="252">
        <v>138</v>
      </c>
    </row>
    <row r="193" spans="1:8" outlineLevel="2" x14ac:dyDescent="0.2">
      <c r="A193" s="257"/>
      <c r="B193" s="258" t="s">
        <v>677</v>
      </c>
      <c r="C193" s="221">
        <v>4997912.22</v>
      </c>
      <c r="D193" s="252">
        <v>126</v>
      </c>
      <c r="E193" s="221">
        <v>0</v>
      </c>
      <c r="F193" s="222">
        <v>0</v>
      </c>
      <c r="G193" s="221">
        <v>4997912.22</v>
      </c>
      <c r="H193" s="252">
        <v>126</v>
      </c>
    </row>
    <row r="194" spans="1:8" outlineLevel="2" x14ac:dyDescent="0.2">
      <c r="A194" s="257"/>
      <c r="B194" s="258" t="s">
        <v>678</v>
      </c>
      <c r="C194" s="221">
        <v>4997912.22</v>
      </c>
      <c r="D194" s="252">
        <v>126</v>
      </c>
      <c r="E194" s="221">
        <v>0</v>
      </c>
      <c r="F194" s="222">
        <v>0</v>
      </c>
      <c r="G194" s="221">
        <v>4997912.22</v>
      </c>
      <c r="H194" s="252">
        <v>126</v>
      </c>
    </row>
    <row r="195" spans="1:8" outlineLevel="2" x14ac:dyDescent="0.2">
      <c r="A195" s="257"/>
      <c r="B195" s="258" t="s">
        <v>679</v>
      </c>
      <c r="C195" s="221">
        <v>4997912.22</v>
      </c>
      <c r="D195" s="252">
        <v>126</v>
      </c>
      <c r="E195" s="221">
        <v>0</v>
      </c>
      <c r="F195" s="222">
        <v>0</v>
      </c>
      <c r="G195" s="221">
        <v>4997912.22</v>
      </c>
      <c r="H195" s="252">
        <v>126</v>
      </c>
    </row>
    <row r="196" spans="1:8" outlineLevel="2" x14ac:dyDescent="0.2">
      <c r="A196" s="257"/>
      <c r="B196" s="258" t="s">
        <v>680</v>
      </c>
      <c r="C196" s="221">
        <v>4997912.22</v>
      </c>
      <c r="D196" s="252">
        <v>126</v>
      </c>
      <c r="E196" s="221">
        <v>0</v>
      </c>
      <c r="F196" s="222">
        <v>0</v>
      </c>
      <c r="G196" s="221">
        <v>4997912.22</v>
      </c>
      <c r="H196" s="252">
        <v>126</v>
      </c>
    </row>
    <row r="197" spans="1:8" outlineLevel="2" x14ac:dyDescent="0.2">
      <c r="A197" s="257"/>
      <c r="B197" s="258" t="s">
        <v>681</v>
      </c>
      <c r="C197" s="221">
        <v>4997912.22</v>
      </c>
      <c r="D197" s="252">
        <v>126</v>
      </c>
      <c r="E197" s="221">
        <v>0</v>
      </c>
      <c r="F197" s="222">
        <v>0</v>
      </c>
      <c r="G197" s="221">
        <v>4997912.22</v>
      </c>
      <c r="H197" s="252">
        <v>126</v>
      </c>
    </row>
    <row r="198" spans="1:8" outlineLevel="2" x14ac:dyDescent="0.2">
      <c r="A198" s="257"/>
      <c r="B198" s="258" t="s">
        <v>682</v>
      </c>
      <c r="C198" s="221">
        <v>4997912.22</v>
      </c>
      <c r="D198" s="252">
        <v>126</v>
      </c>
      <c r="E198" s="221">
        <v>1341285.28</v>
      </c>
      <c r="F198" s="222">
        <v>313</v>
      </c>
      <c r="G198" s="221">
        <v>6339197.5</v>
      </c>
      <c r="H198" s="252">
        <v>439</v>
      </c>
    </row>
    <row r="199" spans="1:8" outlineLevel="2" x14ac:dyDescent="0.2">
      <c r="A199" s="257"/>
      <c r="B199" s="258" t="s">
        <v>683</v>
      </c>
      <c r="C199" s="221">
        <v>4997912.22</v>
      </c>
      <c r="D199" s="252">
        <v>126</v>
      </c>
      <c r="E199" s="221">
        <v>0</v>
      </c>
      <c r="F199" s="222">
        <v>0</v>
      </c>
      <c r="G199" s="221">
        <v>4997912.22</v>
      </c>
      <c r="H199" s="252">
        <v>126</v>
      </c>
    </row>
    <row r="200" spans="1:8" x14ac:dyDescent="0.2">
      <c r="A200" s="245" t="s">
        <v>58</v>
      </c>
      <c r="B200" s="245" t="s">
        <v>59</v>
      </c>
      <c r="C200" s="246">
        <v>2145154.59</v>
      </c>
      <c r="D200" s="247">
        <v>250</v>
      </c>
      <c r="E200" s="246">
        <v>-339422.95</v>
      </c>
      <c r="F200" s="248">
        <v>0</v>
      </c>
      <c r="G200" s="246">
        <v>1805731.64</v>
      </c>
      <c r="H200" s="247">
        <v>250</v>
      </c>
    </row>
    <row r="201" spans="1:8" outlineLevel="2" x14ac:dyDescent="0.2">
      <c r="A201" s="257"/>
      <c r="B201" s="258" t="s">
        <v>672</v>
      </c>
      <c r="C201" s="221">
        <v>171612.4</v>
      </c>
      <c r="D201" s="252">
        <v>20</v>
      </c>
      <c r="E201" s="221">
        <v>-87362.36</v>
      </c>
      <c r="F201" s="222">
        <v>5</v>
      </c>
      <c r="G201" s="221">
        <v>84250.04</v>
      </c>
      <c r="H201" s="252">
        <v>25</v>
      </c>
    </row>
    <row r="202" spans="1:8" outlineLevel="2" x14ac:dyDescent="0.2">
      <c r="A202" s="257"/>
      <c r="B202" s="258" t="s">
        <v>673</v>
      </c>
      <c r="C202" s="221">
        <v>171612.4</v>
      </c>
      <c r="D202" s="252">
        <v>20</v>
      </c>
      <c r="E202" s="221">
        <v>-93380.22</v>
      </c>
      <c r="F202" s="222">
        <v>0</v>
      </c>
      <c r="G202" s="221">
        <v>78232.179999999993</v>
      </c>
      <c r="H202" s="252">
        <v>20</v>
      </c>
    </row>
    <row r="203" spans="1:8" outlineLevel="2" x14ac:dyDescent="0.2">
      <c r="A203" s="257"/>
      <c r="B203" s="258" t="s">
        <v>674</v>
      </c>
      <c r="C203" s="221">
        <v>171612.4</v>
      </c>
      <c r="D203" s="252">
        <v>20</v>
      </c>
      <c r="E203" s="221">
        <v>-141523.1</v>
      </c>
      <c r="F203" s="222">
        <v>-5</v>
      </c>
      <c r="G203" s="221">
        <v>30089.3</v>
      </c>
      <c r="H203" s="252">
        <v>15</v>
      </c>
    </row>
    <row r="204" spans="1:8" outlineLevel="2" x14ac:dyDescent="0.2">
      <c r="A204" s="257"/>
      <c r="B204" s="258" t="s">
        <v>675</v>
      </c>
      <c r="C204" s="221">
        <v>171612.4</v>
      </c>
      <c r="D204" s="252">
        <v>20</v>
      </c>
      <c r="E204" s="221">
        <v>-17157.27</v>
      </c>
      <c r="F204" s="222">
        <v>0</v>
      </c>
      <c r="G204" s="221">
        <v>154455.13</v>
      </c>
      <c r="H204" s="252">
        <v>20</v>
      </c>
    </row>
    <row r="205" spans="1:8" outlineLevel="2" x14ac:dyDescent="0.2">
      <c r="A205" s="257"/>
      <c r="B205" s="258" t="s">
        <v>676</v>
      </c>
      <c r="C205" s="221">
        <v>171612.4</v>
      </c>
      <c r="D205" s="252">
        <v>20</v>
      </c>
      <c r="E205" s="221">
        <v>0</v>
      </c>
      <c r="F205" s="222">
        <v>0</v>
      </c>
      <c r="G205" s="221">
        <v>171612.4</v>
      </c>
      <c r="H205" s="252">
        <v>20</v>
      </c>
    </row>
    <row r="206" spans="1:8" outlineLevel="2" x14ac:dyDescent="0.2">
      <c r="A206" s="257"/>
      <c r="B206" s="258" t="s">
        <v>677</v>
      </c>
      <c r="C206" s="221">
        <v>171612.4</v>
      </c>
      <c r="D206" s="252">
        <v>20</v>
      </c>
      <c r="E206" s="221">
        <v>0</v>
      </c>
      <c r="F206" s="222">
        <v>0</v>
      </c>
      <c r="G206" s="221">
        <v>171612.4</v>
      </c>
      <c r="H206" s="252">
        <v>20</v>
      </c>
    </row>
    <row r="207" spans="1:8" outlineLevel="2" x14ac:dyDescent="0.2">
      <c r="A207" s="257"/>
      <c r="B207" s="258" t="s">
        <v>678</v>
      </c>
      <c r="C207" s="221">
        <v>171612.4</v>
      </c>
      <c r="D207" s="252">
        <v>20</v>
      </c>
      <c r="E207" s="221">
        <v>0</v>
      </c>
      <c r="F207" s="222">
        <v>0</v>
      </c>
      <c r="G207" s="221">
        <v>171612.4</v>
      </c>
      <c r="H207" s="252">
        <v>20</v>
      </c>
    </row>
    <row r="208" spans="1:8" outlineLevel="2" x14ac:dyDescent="0.2">
      <c r="A208" s="257"/>
      <c r="B208" s="258" t="s">
        <v>679</v>
      </c>
      <c r="C208" s="221">
        <v>171612.4</v>
      </c>
      <c r="D208" s="252">
        <v>20</v>
      </c>
      <c r="E208" s="221">
        <v>0</v>
      </c>
      <c r="F208" s="222">
        <v>0</v>
      </c>
      <c r="G208" s="221">
        <v>171612.4</v>
      </c>
      <c r="H208" s="252">
        <v>20</v>
      </c>
    </row>
    <row r="209" spans="1:8" outlineLevel="2" x14ac:dyDescent="0.2">
      <c r="A209" s="257"/>
      <c r="B209" s="258" t="s">
        <v>680</v>
      </c>
      <c r="C209" s="221">
        <v>171612.4</v>
      </c>
      <c r="D209" s="252">
        <v>20</v>
      </c>
      <c r="E209" s="221">
        <v>0</v>
      </c>
      <c r="F209" s="222">
        <v>0</v>
      </c>
      <c r="G209" s="221">
        <v>171612.4</v>
      </c>
      <c r="H209" s="252">
        <v>20</v>
      </c>
    </row>
    <row r="210" spans="1:8" outlineLevel="2" x14ac:dyDescent="0.2">
      <c r="A210" s="257"/>
      <c r="B210" s="258" t="s">
        <v>681</v>
      </c>
      <c r="C210" s="221">
        <v>171612.4</v>
      </c>
      <c r="D210" s="252">
        <v>20</v>
      </c>
      <c r="E210" s="221">
        <v>0</v>
      </c>
      <c r="F210" s="222">
        <v>0</v>
      </c>
      <c r="G210" s="221">
        <v>171612.4</v>
      </c>
      <c r="H210" s="252">
        <v>20</v>
      </c>
    </row>
    <row r="211" spans="1:8" outlineLevel="2" x14ac:dyDescent="0.2">
      <c r="A211" s="257"/>
      <c r="B211" s="258" t="s">
        <v>682</v>
      </c>
      <c r="C211" s="221">
        <v>171612.4</v>
      </c>
      <c r="D211" s="252">
        <v>20</v>
      </c>
      <c r="E211" s="221">
        <v>0</v>
      </c>
      <c r="F211" s="222">
        <v>0</v>
      </c>
      <c r="G211" s="221">
        <v>171612.4</v>
      </c>
      <c r="H211" s="252">
        <v>20</v>
      </c>
    </row>
    <row r="212" spans="1:8" outlineLevel="2" x14ac:dyDescent="0.2">
      <c r="A212" s="257"/>
      <c r="B212" s="258" t="s">
        <v>683</v>
      </c>
      <c r="C212" s="221">
        <v>257418.19</v>
      </c>
      <c r="D212" s="252">
        <v>30</v>
      </c>
      <c r="E212" s="221">
        <v>0</v>
      </c>
      <c r="F212" s="222">
        <v>0</v>
      </c>
      <c r="G212" s="221">
        <v>257418.19</v>
      </c>
      <c r="H212" s="252">
        <v>30</v>
      </c>
    </row>
    <row r="213" spans="1:8" x14ac:dyDescent="0.2">
      <c r="A213" s="245" t="s">
        <v>142</v>
      </c>
      <c r="B213" s="245" t="s">
        <v>143</v>
      </c>
      <c r="C213" s="246">
        <v>9967793.3900000006</v>
      </c>
      <c r="D213" s="247">
        <v>503</v>
      </c>
      <c r="E213" s="246">
        <v>514458.52</v>
      </c>
      <c r="F213" s="248">
        <v>53</v>
      </c>
      <c r="G213" s="246">
        <v>10482251.91</v>
      </c>
      <c r="H213" s="247">
        <v>556</v>
      </c>
    </row>
    <row r="214" spans="1:8" outlineLevel="2" x14ac:dyDescent="0.2">
      <c r="A214" s="257"/>
      <c r="B214" s="258" t="s">
        <v>672</v>
      </c>
      <c r="C214" s="221">
        <v>636361.69999999995</v>
      </c>
      <c r="D214" s="252">
        <v>40</v>
      </c>
      <c r="E214" s="221">
        <v>0</v>
      </c>
      <c r="F214" s="222">
        <v>0</v>
      </c>
      <c r="G214" s="221">
        <v>636361.69999999995</v>
      </c>
      <c r="H214" s="252">
        <v>40</v>
      </c>
    </row>
    <row r="215" spans="1:8" outlineLevel="2" x14ac:dyDescent="0.2">
      <c r="A215" s="257"/>
      <c r="B215" s="258" t="s">
        <v>673</v>
      </c>
      <c r="C215" s="221">
        <v>1113345.58</v>
      </c>
      <c r="D215" s="252">
        <v>54</v>
      </c>
      <c r="E215" s="221">
        <v>0</v>
      </c>
      <c r="F215" s="222">
        <v>0</v>
      </c>
      <c r="G215" s="221">
        <v>1113345.58</v>
      </c>
      <c r="H215" s="252">
        <v>54</v>
      </c>
    </row>
    <row r="216" spans="1:8" outlineLevel="2" x14ac:dyDescent="0.2">
      <c r="A216" s="257"/>
      <c r="B216" s="258" t="s">
        <v>674</v>
      </c>
      <c r="C216" s="221">
        <v>1075448.94</v>
      </c>
      <c r="D216" s="252">
        <v>49</v>
      </c>
      <c r="E216" s="221">
        <v>0</v>
      </c>
      <c r="F216" s="222">
        <v>0</v>
      </c>
      <c r="G216" s="221">
        <v>1075448.94</v>
      </c>
      <c r="H216" s="252">
        <v>49</v>
      </c>
    </row>
    <row r="217" spans="1:8" outlineLevel="2" x14ac:dyDescent="0.2">
      <c r="A217" s="257"/>
      <c r="B217" s="258" t="s">
        <v>675</v>
      </c>
      <c r="C217" s="221">
        <v>1007764.87</v>
      </c>
      <c r="D217" s="252">
        <v>44</v>
      </c>
      <c r="E217" s="221">
        <v>0</v>
      </c>
      <c r="F217" s="222">
        <v>0</v>
      </c>
      <c r="G217" s="221">
        <v>1007764.87</v>
      </c>
      <c r="H217" s="252">
        <v>44</v>
      </c>
    </row>
    <row r="218" spans="1:8" outlineLevel="2" x14ac:dyDescent="0.2">
      <c r="A218" s="257"/>
      <c r="B218" s="258" t="s">
        <v>676</v>
      </c>
      <c r="C218" s="221">
        <v>1194233.52</v>
      </c>
      <c r="D218" s="252">
        <v>50</v>
      </c>
      <c r="E218" s="221">
        <v>0</v>
      </c>
      <c r="F218" s="222">
        <v>0</v>
      </c>
      <c r="G218" s="221">
        <v>1194233.52</v>
      </c>
      <c r="H218" s="252">
        <v>50</v>
      </c>
    </row>
    <row r="219" spans="1:8" outlineLevel="2" x14ac:dyDescent="0.2">
      <c r="A219" s="257"/>
      <c r="B219" s="258" t="s">
        <v>677</v>
      </c>
      <c r="C219" s="221">
        <v>705805.54</v>
      </c>
      <c r="D219" s="252">
        <v>38</v>
      </c>
      <c r="E219" s="221">
        <v>0</v>
      </c>
      <c r="F219" s="222">
        <v>0</v>
      </c>
      <c r="G219" s="221">
        <v>705805.54</v>
      </c>
      <c r="H219" s="252">
        <v>38</v>
      </c>
    </row>
    <row r="220" spans="1:8" outlineLevel="2" x14ac:dyDescent="0.2">
      <c r="A220" s="257"/>
      <c r="B220" s="258" t="s">
        <v>678</v>
      </c>
      <c r="C220" s="221">
        <v>705805.54</v>
      </c>
      <c r="D220" s="252">
        <v>38</v>
      </c>
      <c r="E220" s="221">
        <v>0</v>
      </c>
      <c r="F220" s="222">
        <v>0</v>
      </c>
      <c r="G220" s="221">
        <v>705805.54</v>
      </c>
      <c r="H220" s="252">
        <v>38</v>
      </c>
    </row>
    <row r="221" spans="1:8" outlineLevel="2" x14ac:dyDescent="0.2">
      <c r="A221" s="257"/>
      <c r="B221" s="258" t="s">
        <v>679</v>
      </c>
      <c r="C221" s="221">
        <v>705805.54</v>
      </c>
      <c r="D221" s="252">
        <v>38</v>
      </c>
      <c r="E221" s="221">
        <v>0</v>
      </c>
      <c r="F221" s="222">
        <v>0</v>
      </c>
      <c r="G221" s="221">
        <v>705805.54</v>
      </c>
      <c r="H221" s="252">
        <v>38</v>
      </c>
    </row>
    <row r="222" spans="1:8" outlineLevel="2" x14ac:dyDescent="0.2">
      <c r="A222" s="257"/>
      <c r="B222" s="258" t="s">
        <v>680</v>
      </c>
      <c r="C222" s="221">
        <v>705805.54</v>
      </c>
      <c r="D222" s="252">
        <v>38</v>
      </c>
      <c r="E222" s="221">
        <v>0</v>
      </c>
      <c r="F222" s="222">
        <v>0</v>
      </c>
      <c r="G222" s="221">
        <v>705805.54</v>
      </c>
      <c r="H222" s="252">
        <v>38</v>
      </c>
    </row>
    <row r="223" spans="1:8" outlineLevel="2" x14ac:dyDescent="0.2">
      <c r="A223" s="257"/>
      <c r="B223" s="258" t="s">
        <v>681</v>
      </c>
      <c r="C223" s="221">
        <v>705805.54</v>
      </c>
      <c r="D223" s="252">
        <v>38</v>
      </c>
      <c r="E223" s="221">
        <v>0</v>
      </c>
      <c r="F223" s="222">
        <v>0</v>
      </c>
      <c r="G223" s="221">
        <v>705805.54</v>
      </c>
      <c r="H223" s="252">
        <v>38</v>
      </c>
    </row>
    <row r="224" spans="1:8" outlineLevel="2" x14ac:dyDescent="0.2">
      <c r="A224" s="257"/>
      <c r="B224" s="258" t="s">
        <v>682</v>
      </c>
      <c r="C224" s="221">
        <v>705805.54</v>
      </c>
      <c r="D224" s="252">
        <v>38</v>
      </c>
      <c r="E224" s="221">
        <v>514458.52</v>
      </c>
      <c r="F224" s="222">
        <v>53</v>
      </c>
      <c r="G224" s="221">
        <v>1220264.06</v>
      </c>
      <c r="H224" s="252">
        <v>91</v>
      </c>
    </row>
    <row r="225" spans="1:8" outlineLevel="2" x14ac:dyDescent="0.2">
      <c r="A225" s="257"/>
      <c r="B225" s="258" t="s">
        <v>683</v>
      </c>
      <c r="C225" s="221">
        <v>705805.54</v>
      </c>
      <c r="D225" s="252">
        <v>38</v>
      </c>
      <c r="E225" s="221">
        <v>0</v>
      </c>
      <c r="F225" s="222">
        <v>0</v>
      </c>
      <c r="G225" s="221">
        <v>705805.54</v>
      </c>
      <c r="H225" s="252">
        <v>38</v>
      </c>
    </row>
    <row r="226" spans="1:8" x14ac:dyDescent="0.2">
      <c r="A226" s="245" t="s">
        <v>144</v>
      </c>
      <c r="B226" s="245" t="s">
        <v>145</v>
      </c>
      <c r="C226" s="246">
        <v>3511467.91</v>
      </c>
      <c r="D226" s="247">
        <v>300</v>
      </c>
      <c r="E226" s="246">
        <v>-804430.98</v>
      </c>
      <c r="F226" s="248">
        <v>0</v>
      </c>
      <c r="G226" s="246">
        <v>2707036.93</v>
      </c>
      <c r="H226" s="247">
        <v>300</v>
      </c>
    </row>
    <row r="227" spans="1:8" outlineLevel="2" x14ac:dyDescent="0.2">
      <c r="A227" s="257"/>
      <c r="B227" s="258" t="s">
        <v>672</v>
      </c>
      <c r="C227" s="221">
        <v>292622.25</v>
      </c>
      <c r="D227" s="252">
        <v>25</v>
      </c>
      <c r="E227" s="221">
        <v>-35114.67</v>
      </c>
      <c r="F227" s="222">
        <v>0</v>
      </c>
      <c r="G227" s="221">
        <v>257507.58</v>
      </c>
      <c r="H227" s="252">
        <v>25</v>
      </c>
    </row>
    <row r="228" spans="1:8" outlineLevel="2" x14ac:dyDescent="0.2">
      <c r="A228" s="257"/>
      <c r="B228" s="258" t="s">
        <v>673</v>
      </c>
      <c r="C228" s="221">
        <v>292622.25</v>
      </c>
      <c r="D228" s="252">
        <v>25</v>
      </c>
      <c r="E228" s="221">
        <v>-140458.68</v>
      </c>
      <c r="F228" s="222">
        <v>0</v>
      </c>
      <c r="G228" s="221">
        <v>152163.57</v>
      </c>
      <c r="H228" s="252">
        <v>25</v>
      </c>
    </row>
    <row r="229" spans="1:8" outlineLevel="2" x14ac:dyDescent="0.2">
      <c r="A229" s="257"/>
      <c r="B229" s="258" t="s">
        <v>674</v>
      </c>
      <c r="C229" s="221">
        <v>292622.25</v>
      </c>
      <c r="D229" s="252">
        <v>25</v>
      </c>
      <c r="E229" s="221">
        <v>-140458.68</v>
      </c>
      <c r="F229" s="222">
        <v>0</v>
      </c>
      <c r="G229" s="221">
        <v>152163.57</v>
      </c>
      <c r="H229" s="252">
        <v>25</v>
      </c>
    </row>
    <row r="230" spans="1:8" outlineLevel="2" x14ac:dyDescent="0.2">
      <c r="A230" s="257"/>
      <c r="B230" s="258" t="s">
        <v>675</v>
      </c>
      <c r="C230" s="221">
        <v>292622.25</v>
      </c>
      <c r="D230" s="252">
        <v>25</v>
      </c>
      <c r="E230" s="221">
        <v>-140458.68</v>
      </c>
      <c r="F230" s="222">
        <v>0</v>
      </c>
      <c r="G230" s="221">
        <v>152163.57</v>
      </c>
      <c r="H230" s="252">
        <v>25</v>
      </c>
    </row>
    <row r="231" spans="1:8" outlineLevel="2" x14ac:dyDescent="0.2">
      <c r="A231" s="257"/>
      <c r="B231" s="258" t="s">
        <v>676</v>
      </c>
      <c r="C231" s="221">
        <v>292622.25</v>
      </c>
      <c r="D231" s="252">
        <v>25</v>
      </c>
      <c r="E231" s="221">
        <v>-140458.68</v>
      </c>
      <c r="F231" s="222">
        <v>0</v>
      </c>
      <c r="G231" s="221">
        <v>152163.57</v>
      </c>
      <c r="H231" s="252">
        <v>25</v>
      </c>
    </row>
    <row r="232" spans="1:8" outlineLevel="2" x14ac:dyDescent="0.2">
      <c r="A232" s="257"/>
      <c r="B232" s="258" t="s">
        <v>677</v>
      </c>
      <c r="C232" s="221">
        <v>292622.25</v>
      </c>
      <c r="D232" s="252">
        <v>25</v>
      </c>
      <c r="E232" s="221">
        <v>-140458.68</v>
      </c>
      <c r="F232" s="222">
        <v>0</v>
      </c>
      <c r="G232" s="221">
        <v>152163.57</v>
      </c>
      <c r="H232" s="252">
        <v>25</v>
      </c>
    </row>
    <row r="233" spans="1:8" outlineLevel="2" x14ac:dyDescent="0.2">
      <c r="A233" s="257"/>
      <c r="B233" s="258" t="s">
        <v>678</v>
      </c>
      <c r="C233" s="221">
        <v>292622.25</v>
      </c>
      <c r="D233" s="252">
        <v>25</v>
      </c>
      <c r="E233" s="221">
        <v>-67022.91</v>
      </c>
      <c r="F233" s="222">
        <v>0</v>
      </c>
      <c r="G233" s="221">
        <v>225599.34</v>
      </c>
      <c r="H233" s="252">
        <v>25</v>
      </c>
    </row>
    <row r="234" spans="1:8" outlineLevel="2" x14ac:dyDescent="0.2">
      <c r="A234" s="257"/>
      <c r="B234" s="258" t="s">
        <v>679</v>
      </c>
      <c r="C234" s="221">
        <v>292622.25</v>
      </c>
      <c r="D234" s="252">
        <v>25</v>
      </c>
      <c r="E234" s="221">
        <v>0</v>
      </c>
      <c r="F234" s="222">
        <v>0</v>
      </c>
      <c r="G234" s="221">
        <v>292622.25</v>
      </c>
      <c r="H234" s="252">
        <v>25</v>
      </c>
    </row>
    <row r="235" spans="1:8" outlineLevel="2" x14ac:dyDescent="0.2">
      <c r="A235" s="257"/>
      <c r="B235" s="258" t="s">
        <v>680</v>
      </c>
      <c r="C235" s="221">
        <v>292622.25</v>
      </c>
      <c r="D235" s="252">
        <v>25</v>
      </c>
      <c r="E235" s="221">
        <v>0</v>
      </c>
      <c r="F235" s="222">
        <v>0</v>
      </c>
      <c r="G235" s="221">
        <v>292622.25</v>
      </c>
      <c r="H235" s="252">
        <v>25</v>
      </c>
    </row>
    <row r="236" spans="1:8" outlineLevel="2" x14ac:dyDescent="0.2">
      <c r="A236" s="257"/>
      <c r="B236" s="258" t="s">
        <v>681</v>
      </c>
      <c r="C236" s="221">
        <v>292622.25</v>
      </c>
      <c r="D236" s="252">
        <v>25</v>
      </c>
      <c r="E236" s="221">
        <v>0</v>
      </c>
      <c r="F236" s="222">
        <v>0</v>
      </c>
      <c r="G236" s="221">
        <v>292622.25</v>
      </c>
      <c r="H236" s="252">
        <v>25</v>
      </c>
    </row>
    <row r="237" spans="1:8" outlineLevel="2" x14ac:dyDescent="0.2">
      <c r="A237" s="257"/>
      <c r="B237" s="258" t="s">
        <v>682</v>
      </c>
      <c r="C237" s="221">
        <v>292622.25</v>
      </c>
      <c r="D237" s="252">
        <v>25</v>
      </c>
      <c r="E237" s="221">
        <v>0</v>
      </c>
      <c r="F237" s="222">
        <v>0</v>
      </c>
      <c r="G237" s="221">
        <v>292622.25</v>
      </c>
      <c r="H237" s="252">
        <v>25</v>
      </c>
    </row>
    <row r="238" spans="1:8" outlineLevel="2" x14ac:dyDescent="0.2">
      <c r="A238" s="257"/>
      <c r="B238" s="258" t="s">
        <v>683</v>
      </c>
      <c r="C238" s="221">
        <v>292623.15999999997</v>
      </c>
      <c r="D238" s="252">
        <v>25</v>
      </c>
      <c r="E238" s="221">
        <v>0</v>
      </c>
      <c r="F238" s="222">
        <v>0</v>
      </c>
      <c r="G238" s="221">
        <v>292623.15999999997</v>
      </c>
      <c r="H238" s="252">
        <v>25</v>
      </c>
    </row>
    <row r="239" spans="1:8" x14ac:dyDescent="0.2">
      <c r="A239" s="245" t="s">
        <v>68</v>
      </c>
      <c r="B239" s="245" t="s">
        <v>69</v>
      </c>
      <c r="C239" s="246">
        <v>3438375.49</v>
      </c>
      <c r="D239" s="247">
        <v>246</v>
      </c>
      <c r="E239" s="246">
        <v>-475206.11</v>
      </c>
      <c r="F239" s="247"/>
      <c r="G239" s="246">
        <v>2963169.38</v>
      </c>
      <c r="H239" s="247">
        <v>246</v>
      </c>
    </row>
    <row r="240" spans="1:8" outlineLevel="2" x14ac:dyDescent="0.2">
      <c r="A240" s="257"/>
      <c r="B240" s="258" t="s">
        <v>672</v>
      </c>
      <c r="C240" s="221">
        <v>18053.580000000002</v>
      </c>
      <c r="D240" s="252">
        <v>3</v>
      </c>
      <c r="E240" s="221">
        <v>0</v>
      </c>
      <c r="F240" s="222">
        <v>0</v>
      </c>
      <c r="G240" s="221">
        <v>18053.580000000002</v>
      </c>
      <c r="H240" s="252">
        <v>3</v>
      </c>
    </row>
    <row r="241" spans="1:8" outlineLevel="2" x14ac:dyDescent="0.2">
      <c r="A241" s="257"/>
      <c r="B241" s="258" t="s">
        <v>673</v>
      </c>
      <c r="C241" s="221">
        <v>286651.45</v>
      </c>
      <c r="D241" s="252">
        <v>19</v>
      </c>
      <c r="E241" s="221">
        <v>-154265.06</v>
      </c>
      <c r="F241" s="222">
        <v>0</v>
      </c>
      <c r="G241" s="221">
        <v>132386.39000000001</v>
      </c>
      <c r="H241" s="252">
        <v>19</v>
      </c>
    </row>
    <row r="242" spans="1:8" outlineLevel="2" x14ac:dyDescent="0.2">
      <c r="A242" s="257"/>
      <c r="B242" s="258" t="s">
        <v>674</v>
      </c>
      <c r="C242" s="221">
        <v>307771.2</v>
      </c>
      <c r="D242" s="252">
        <v>22</v>
      </c>
      <c r="E242" s="221">
        <v>-163349.07999999999</v>
      </c>
      <c r="F242" s="222">
        <v>0</v>
      </c>
      <c r="G242" s="221">
        <v>144422.12</v>
      </c>
      <c r="H242" s="252">
        <v>22</v>
      </c>
    </row>
    <row r="243" spans="1:8" outlineLevel="2" x14ac:dyDescent="0.2">
      <c r="A243" s="257"/>
      <c r="B243" s="258" t="s">
        <v>675</v>
      </c>
      <c r="C243" s="221">
        <v>307771.2</v>
      </c>
      <c r="D243" s="252">
        <v>22</v>
      </c>
      <c r="E243" s="221">
        <v>-81022.679999999993</v>
      </c>
      <c r="F243" s="222">
        <v>-9</v>
      </c>
      <c r="G243" s="221">
        <v>226748.52</v>
      </c>
      <c r="H243" s="252">
        <v>13</v>
      </c>
    </row>
    <row r="244" spans="1:8" outlineLevel="2" x14ac:dyDescent="0.2">
      <c r="A244" s="257"/>
      <c r="B244" s="258" t="s">
        <v>676</v>
      </c>
      <c r="C244" s="221">
        <v>307771.2</v>
      </c>
      <c r="D244" s="252">
        <v>22</v>
      </c>
      <c r="E244" s="221">
        <v>-48828.25</v>
      </c>
      <c r="F244" s="222">
        <v>-5</v>
      </c>
      <c r="G244" s="221">
        <v>258942.95</v>
      </c>
      <c r="H244" s="252">
        <v>17</v>
      </c>
    </row>
    <row r="245" spans="1:8" outlineLevel="2" x14ac:dyDescent="0.2">
      <c r="A245" s="257"/>
      <c r="B245" s="258" t="s">
        <v>677</v>
      </c>
      <c r="C245" s="221">
        <v>307771.2</v>
      </c>
      <c r="D245" s="252">
        <v>22</v>
      </c>
      <c r="E245" s="221">
        <v>-27741.040000000001</v>
      </c>
      <c r="F245" s="222">
        <v>14</v>
      </c>
      <c r="G245" s="221">
        <v>280030.15999999997</v>
      </c>
      <c r="H245" s="252">
        <v>36</v>
      </c>
    </row>
    <row r="246" spans="1:8" outlineLevel="2" x14ac:dyDescent="0.2">
      <c r="A246" s="257"/>
      <c r="B246" s="258" t="s">
        <v>678</v>
      </c>
      <c r="C246" s="221">
        <v>307771.2</v>
      </c>
      <c r="D246" s="252">
        <v>22</v>
      </c>
      <c r="E246" s="221">
        <v>0</v>
      </c>
      <c r="F246" s="222">
        <v>0</v>
      </c>
      <c r="G246" s="221">
        <v>307771.2</v>
      </c>
      <c r="H246" s="252">
        <v>22</v>
      </c>
    </row>
    <row r="247" spans="1:8" outlineLevel="2" x14ac:dyDescent="0.2">
      <c r="A247" s="257"/>
      <c r="B247" s="258" t="s">
        <v>679</v>
      </c>
      <c r="C247" s="221">
        <v>307771.2</v>
      </c>
      <c r="D247" s="252">
        <v>22</v>
      </c>
      <c r="E247" s="221">
        <v>0</v>
      </c>
      <c r="F247" s="222">
        <v>0</v>
      </c>
      <c r="G247" s="221">
        <v>307771.2</v>
      </c>
      <c r="H247" s="252">
        <v>22</v>
      </c>
    </row>
    <row r="248" spans="1:8" outlineLevel="2" x14ac:dyDescent="0.2">
      <c r="A248" s="257"/>
      <c r="B248" s="258" t="s">
        <v>680</v>
      </c>
      <c r="C248" s="221">
        <v>307771.2</v>
      </c>
      <c r="D248" s="252">
        <v>22</v>
      </c>
      <c r="E248" s="221">
        <v>0</v>
      </c>
      <c r="F248" s="222">
        <v>0</v>
      </c>
      <c r="G248" s="221">
        <v>307771.2</v>
      </c>
      <c r="H248" s="252">
        <v>22</v>
      </c>
    </row>
    <row r="249" spans="1:8" outlineLevel="2" x14ac:dyDescent="0.2">
      <c r="A249" s="257"/>
      <c r="B249" s="258" t="s">
        <v>681</v>
      </c>
      <c r="C249" s="221">
        <v>307771.2</v>
      </c>
      <c r="D249" s="252">
        <v>22</v>
      </c>
      <c r="E249" s="221">
        <v>0</v>
      </c>
      <c r="F249" s="222">
        <v>0</v>
      </c>
      <c r="G249" s="221">
        <v>307771.2</v>
      </c>
      <c r="H249" s="252">
        <v>22</v>
      </c>
    </row>
    <row r="250" spans="1:8" outlineLevel="2" x14ac:dyDescent="0.2">
      <c r="A250" s="257"/>
      <c r="B250" s="258" t="s">
        <v>682</v>
      </c>
      <c r="C250" s="221">
        <v>307771.2</v>
      </c>
      <c r="D250" s="252">
        <v>22</v>
      </c>
      <c r="E250" s="221">
        <v>0</v>
      </c>
      <c r="F250" s="222">
        <v>0</v>
      </c>
      <c r="G250" s="221">
        <v>307771.2</v>
      </c>
      <c r="H250" s="252">
        <v>22</v>
      </c>
    </row>
    <row r="251" spans="1:8" outlineLevel="2" x14ac:dyDescent="0.2">
      <c r="A251" s="257"/>
      <c r="B251" s="258" t="s">
        <v>683</v>
      </c>
      <c r="C251" s="221">
        <v>363729.66</v>
      </c>
      <c r="D251" s="252">
        <v>26</v>
      </c>
      <c r="E251" s="221">
        <v>0</v>
      </c>
      <c r="F251" s="222">
        <v>0</v>
      </c>
      <c r="G251" s="221">
        <v>363729.66</v>
      </c>
      <c r="H251" s="252">
        <v>26</v>
      </c>
    </row>
    <row r="252" spans="1:8" x14ac:dyDescent="0.2">
      <c r="A252" s="253" t="s">
        <v>641</v>
      </c>
      <c r="B252" s="253"/>
      <c r="C252" s="246">
        <v>2019087110</v>
      </c>
      <c r="D252" s="248">
        <v>24441</v>
      </c>
      <c r="E252" s="246">
        <v>13000000</v>
      </c>
      <c r="F252" s="248">
        <v>3433</v>
      </c>
      <c r="G252" s="246">
        <v>2032087110</v>
      </c>
      <c r="H252" s="248">
        <v>27874</v>
      </c>
    </row>
    <row r="253" spans="1:8" x14ac:dyDescent="0.2">
      <c r="A253" s="308"/>
      <c r="B253" s="308" t="s">
        <v>735</v>
      </c>
      <c r="C253" s="309">
        <v>72329890</v>
      </c>
      <c r="D253" s="310">
        <v>412</v>
      </c>
      <c r="E253" s="309">
        <v>-13000000</v>
      </c>
      <c r="F253" s="310">
        <v>-123</v>
      </c>
      <c r="G253" s="309">
        <v>59329890</v>
      </c>
      <c r="H253" s="310">
        <v>289</v>
      </c>
    </row>
    <row r="254" spans="1:8" x14ac:dyDescent="0.2">
      <c r="A254" s="311"/>
      <c r="B254" s="311"/>
      <c r="C254" s="312">
        <f>C252+C253</f>
        <v>2091417000</v>
      </c>
      <c r="D254" s="313">
        <f>D252+D253</f>
        <v>24853</v>
      </c>
      <c r="E254" s="312">
        <f t="shared" ref="E254:H254" si="1">E252+E253</f>
        <v>0</v>
      </c>
      <c r="F254" s="313">
        <f t="shared" si="1"/>
        <v>3310</v>
      </c>
      <c r="G254" s="312">
        <f t="shared" si="1"/>
        <v>2091417000</v>
      </c>
      <c r="H254" s="313">
        <f t="shared" si="1"/>
        <v>28163</v>
      </c>
    </row>
    <row r="255" spans="1:8" x14ac:dyDescent="0.2">
      <c r="A255" s="106"/>
      <c r="B255" s="106"/>
      <c r="C255" s="106"/>
      <c r="D255" s="106"/>
      <c r="E255" s="129"/>
      <c r="F255" s="106"/>
      <c r="G255" s="129"/>
      <c r="H255" s="106"/>
    </row>
    <row r="256" spans="1:8" x14ac:dyDescent="0.2">
      <c r="A256" s="106"/>
      <c r="B256" s="106"/>
      <c r="C256" s="106"/>
      <c r="D256" s="106"/>
      <c r="E256" s="129"/>
      <c r="F256" s="106"/>
      <c r="G256" s="129"/>
      <c r="H256" s="129"/>
    </row>
    <row r="257" spans="1:8" x14ac:dyDescent="0.2">
      <c r="A257" s="106"/>
      <c r="B257" s="106"/>
      <c r="C257" s="106"/>
      <c r="D257" s="106"/>
      <c r="E257" s="129"/>
      <c r="F257" s="106"/>
      <c r="G257" s="129"/>
      <c r="H257" s="106"/>
    </row>
    <row r="258" spans="1:8" x14ac:dyDescent="0.2">
      <c r="A258" s="106"/>
      <c r="B258" s="106"/>
      <c r="C258" s="106"/>
      <c r="D258" s="106"/>
      <c r="E258" s="129"/>
      <c r="F258" s="106"/>
      <c r="G258" s="129"/>
      <c r="H258" s="106"/>
    </row>
    <row r="259" spans="1:8" x14ac:dyDescent="0.2">
      <c r="A259" s="106"/>
      <c r="B259" s="106"/>
      <c r="C259" s="106"/>
      <c r="D259" s="106"/>
      <c r="E259" s="129"/>
      <c r="F259" s="106"/>
      <c r="G259" s="129"/>
      <c r="H259" s="106"/>
    </row>
    <row r="260" spans="1:8" x14ac:dyDescent="0.2">
      <c r="A260" s="106"/>
      <c r="B260" s="106"/>
      <c r="C260" s="106"/>
      <c r="D260" s="106"/>
      <c r="E260" s="129"/>
      <c r="F260" s="106"/>
      <c r="G260" s="129"/>
      <c r="H260" s="106"/>
    </row>
    <row r="261" spans="1:8" x14ac:dyDescent="0.2">
      <c r="A261" s="106"/>
      <c r="B261" s="106"/>
      <c r="C261" s="106"/>
      <c r="D261" s="106"/>
      <c r="E261" s="129"/>
      <c r="F261" s="106"/>
      <c r="G261" s="129"/>
      <c r="H261" s="106"/>
    </row>
    <row r="262" spans="1:8" x14ac:dyDescent="0.2">
      <c r="A262" s="106"/>
      <c r="B262" s="106"/>
      <c r="C262" s="106"/>
      <c r="D262" s="106"/>
      <c r="E262" s="129"/>
      <c r="F262" s="106"/>
      <c r="G262" s="129"/>
      <c r="H262" s="106"/>
    </row>
    <row r="263" spans="1:8" x14ac:dyDescent="0.2">
      <c r="A263" s="106"/>
      <c r="B263" s="106"/>
      <c r="C263" s="106"/>
      <c r="D263" s="106"/>
      <c r="E263" s="129"/>
      <c r="F263" s="106"/>
      <c r="G263" s="129"/>
      <c r="H263" s="106"/>
    </row>
    <row r="264" spans="1:8" x14ac:dyDescent="0.2">
      <c r="A264" s="106"/>
      <c r="B264" s="106"/>
      <c r="C264" s="106"/>
      <c r="D264" s="106"/>
      <c r="E264" s="129"/>
      <c r="F264" s="106"/>
      <c r="G264" s="129"/>
      <c r="H264" s="106"/>
    </row>
    <row r="265" spans="1:8" x14ac:dyDescent="0.2">
      <c r="A265" s="106"/>
      <c r="B265" s="106"/>
      <c r="C265" s="106"/>
      <c r="D265" s="106"/>
      <c r="E265" s="129"/>
      <c r="F265" s="106"/>
      <c r="G265" s="129"/>
      <c r="H265" s="106"/>
    </row>
    <row r="266" spans="1:8" x14ac:dyDescent="0.2">
      <c r="A266" s="106"/>
      <c r="B266" s="106"/>
      <c r="C266" s="106"/>
      <c r="D266" s="106"/>
      <c r="E266" s="129"/>
      <c r="F266" s="106"/>
      <c r="G266" s="129"/>
      <c r="H266" s="106"/>
    </row>
    <row r="267" spans="1:8" x14ac:dyDescent="0.2">
      <c r="A267" s="106"/>
      <c r="B267" s="106"/>
      <c r="C267" s="106"/>
      <c r="D267" s="106"/>
      <c r="E267" s="129"/>
      <c r="F267" s="106"/>
      <c r="G267" s="129"/>
      <c r="H267" s="106"/>
    </row>
    <row r="268" spans="1:8" x14ac:dyDescent="0.2">
      <c r="A268" s="106"/>
      <c r="B268" s="106"/>
      <c r="C268" s="106"/>
      <c r="D268" s="106"/>
      <c r="E268" s="129"/>
      <c r="F268" s="106"/>
      <c r="G268" s="129"/>
      <c r="H268" s="106"/>
    </row>
    <row r="269" spans="1:8" x14ac:dyDescent="0.2">
      <c r="A269" s="106"/>
      <c r="B269" s="106"/>
      <c r="C269" s="106"/>
      <c r="D269" s="106"/>
      <c r="E269" s="129"/>
      <c r="F269" s="106"/>
      <c r="G269" s="129"/>
      <c r="H269" s="106"/>
    </row>
    <row r="270" spans="1:8" x14ac:dyDescent="0.2">
      <c r="A270" s="106"/>
      <c r="B270" s="106"/>
      <c r="C270" s="106"/>
      <c r="D270" s="106"/>
      <c r="E270" s="129"/>
      <c r="F270" s="106"/>
      <c r="G270" s="129"/>
      <c r="H270" s="106"/>
    </row>
    <row r="271" spans="1:8" x14ac:dyDescent="0.2">
      <c r="A271" s="106"/>
      <c r="B271" s="106"/>
      <c r="C271" s="106"/>
      <c r="D271" s="106"/>
      <c r="E271" s="129"/>
      <c r="F271" s="106"/>
      <c r="G271" s="129"/>
      <c r="H271" s="106"/>
    </row>
    <row r="272" spans="1:8" x14ac:dyDescent="0.2">
      <c r="A272" s="106"/>
      <c r="B272" s="106"/>
      <c r="C272" s="106"/>
      <c r="D272" s="106"/>
      <c r="E272" s="129"/>
      <c r="F272" s="106"/>
      <c r="G272" s="129"/>
      <c r="H272" s="106"/>
    </row>
    <row r="273" spans="1:8" x14ac:dyDescent="0.2">
      <c r="A273" s="106"/>
      <c r="B273" s="106"/>
      <c r="C273" s="106"/>
      <c r="D273" s="106"/>
      <c r="E273" s="129"/>
      <c r="F273" s="106"/>
      <c r="G273" s="129"/>
      <c r="H273" s="106"/>
    </row>
    <row r="274" spans="1:8" x14ac:dyDescent="0.2">
      <c r="A274" s="106"/>
      <c r="B274" s="106"/>
      <c r="C274" s="106"/>
      <c r="D274" s="106"/>
      <c r="E274" s="129"/>
      <c r="F274" s="106"/>
      <c r="G274" s="129"/>
      <c r="H274" s="106"/>
    </row>
  </sheetData>
  <mergeCells count="8">
    <mergeCell ref="A252:B252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88</vt:i4>
      </vt:variant>
      <vt:variant>
        <vt:lpstr>Именованные диапазоны</vt:lpstr>
      </vt:variant>
      <vt:variant>
        <vt:i4>30</vt:i4>
      </vt:variant>
    </vt:vector>
  </HeadingPairs>
  <TitlesOfParts>
    <vt:vector size="118" baseType="lpstr">
      <vt:lpstr>прил 5 СМП подуш</vt:lpstr>
      <vt:lpstr>прил 4.15 ВМП</vt:lpstr>
      <vt:lpstr>прил 4.14 КС БСК КА</vt:lpstr>
      <vt:lpstr>прил 4.13 КС БСК БА </vt:lpstr>
      <vt:lpstr>прил 4.12 КС ОНК</vt:lpstr>
      <vt:lpstr>прил 4.11 КС ЭП ТС</vt:lpstr>
      <vt:lpstr>прил 4.10 КС офт</vt:lpstr>
      <vt:lpstr>прил 4.9 КС</vt:lpstr>
      <vt:lpstr>прил 4.8 ДС ОНК</vt:lpstr>
      <vt:lpstr>прил 4.7 ДС ЗПТ</vt:lpstr>
      <vt:lpstr>прил 4.6 ДС</vt:lpstr>
      <vt:lpstr>прил 4.5 ДИ КТ</vt:lpstr>
      <vt:lpstr>прил 4.4 ДИ МРТ</vt:lpstr>
      <vt:lpstr>прил 4.3 АПП посещ.</vt:lpstr>
      <vt:lpstr>прил 4.2 АПП ДН прочее</vt:lpstr>
      <vt:lpstr>прил 4.1 АПП ДН БСК</vt:lpstr>
      <vt:lpstr>прил 3 ФАПы</vt:lpstr>
      <vt:lpstr>прил 2.3 АПП ГИН</vt:lpstr>
      <vt:lpstr>прил 2.2 АПП СТОМ</vt:lpstr>
      <vt:lpstr>прил 2.1 АПП ТЕР</vt:lpstr>
      <vt:lpstr>1.68. Свод премия общ</vt:lpstr>
      <vt:lpstr>1.67. Свод премия СТОМ</vt:lpstr>
      <vt:lpstr>1.66. Свод премия ГИН взр</vt:lpstr>
      <vt:lpstr>1.65. Свод премия ТЕР дети</vt:lpstr>
      <vt:lpstr>1.64. Свод премия ТЕР взр</vt:lpstr>
      <vt:lpstr>1.63. Свод баллы СТОМ</vt:lpstr>
      <vt:lpstr>1.62. Свод баллы ГИН</vt:lpstr>
      <vt:lpstr>1.61. Свод баллы ТЕР дети</vt:lpstr>
      <vt:lpstr>1.60. Свод баллы ТЕР взр</vt:lpstr>
      <vt:lpstr>1.59. смертность 0-17 л</vt:lpstr>
      <vt:lpstr>1.58. смертность 30-69 л</vt:lpstr>
      <vt:lpstr>1.57. План СТОМ</vt:lpstr>
      <vt:lpstr>1.56. План ГИН взр</vt:lpstr>
      <vt:lpstr>1.55. План ТЕР дети</vt:lpstr>
      <vt:lpstr>1.54. План ТЕР взр</vt:lpstr>
      <vt:lpstr>1.53. ПН СТОМ</vt:lpstr>
      <vt:lpstr>1.52. ПН ГИН</vt:lpstr>
      <vt:lpstr>1.51. ПН ТЕР</vt:lpstr>
      <vt:lpstr>1.50. стоматоскопия</vt:lpstr>
      <vt:lpstr>1.49. рентген при К04</vt:lpstr>
      <vt:lpstr>1.48. рецидив кариеса</vt:lpstr>
      <vt:lpstr>1.47. дети пломб к удал</vt:lpstr>
      <vt:lpstr>1.46. кариес неосл к осл</vt:lpstr>
      <vt:lpstr>1.45. ДН консульт ГИН взр</vt:lpstr>
      <vt:lpstr>1.44. ДН консульт ТЕР взр</vt:lpstr>
      <vt:lpstr>1.43. Отказ летал ГИН взр</vt:lpstr>
      <vt:lpstr>1.42. Отказ летал ТЕР дети</vt:lpstr>
      <vt:lpstr>1.41. Отказ летал ТЕР взр</vt:lpstr>
      <vt:lpstr>1.40. Отказ ухудш ГИН взр</vt:lpstr>
      <vt:lpstr>1.39. Отказ ухудш ТЕР дети</vt:lpstr>
      <vt:lpstr>1.38. Отказ ухудш ТЕР взр</vt:lpstr>
      <vt:lpstr>1.37. ЭКМП летал ГИН взр</vt:lpstr>
      <vt:lpstr>1.36. ЭКМП летал ТЕР дети</vt:lpstr>
      <vt:lpstr>1.35. ЭКМП летал ТЕР взр</vt:lpstr>
      <vt:lpstr>1.34. ЭКМП инвалид ГИН взр</vt:lpstr>
      <vt:lpstr>1.33. ЭКМП инвалид ТЕР дети</vt:lpstr>
      <vt:lpstr>1.32. ЭКМП инвалид ТЕР взр</vt:lpstr>
      <vt:lpstr>1.31. ЭКМП ухудш ГИН взр</vt:lpstr>
      <vt:lpstr>1.30. ЭКМП ухудш ТЕР дети</vt:lpstr>
      <vt:lpstr>1.29. ЭКМП ухудш ТЕР взр (28)</vt:lpstr>
      <vt:lpstr>1.28. ЭКМП ДН ГИН (27)</vt:lpstr>
      <vt:lpstr>1.27. ЭКМП ДН ТЕР (27)</vt:lpstr>
      <vt:lpstr>1.26. ПМО от 40-65</vt:lpstr>
      <vt:lpstr>1.25. скрининг беременных</vt:lpstr>
      <vt:lpstr>1.24. ПМОиД выявл ЗНО МЖ</vt:lpstr>
      <vt:lpstr>1.23. ПМОиД выявл ЗНО ШМ</vt:lpstr>
      <vt:lpstr>1.22. ПМОиД выявл ЗНО ПЖ</vt:lpstr>
      <vt:lpstr>1.21. отказ от аборта</vt:lpstr>
      <vt:lpstr>1.20. дети ДН БЭС</vt:lpstr>
      <vt:lpstr>1.19. дети ДН БСК</vt:lpstr>
      <vt:lpstr>1.18. дети ДН БОП</vt:lpstr>
      <vt:lpstr>1.17. дети ДН БГ</vt:lpstr>
      <vt:lpstr>1.16. дети ДН БКМС</vt:lpstr>
      <vt:lpstr>1.15. вакцинация детей</vt:lpstr>
      <vt:lpstr>1.14. ослож СД</vt:lpstr>
      <vt:lpstr>1.13. повт госпит пац с ДН</vt:lpstr>
      <vt:lpstr>1.12. госпит пац с ДН</vt:lpstr>
      <vt:lpstr>1.11. СД установ ДН</vt:lpstr>
      <vt:lpstr>1.10. ХОБЛ установ ДН</vt:lpstr>
      <vt:lpstr>1.9. БСК установ ДН</vt:lpstr>
      <vt:lpstr>1.8. БСК ослож ДН неотл МП</vt:lpstr>
      <vt:lpstr>1.7. БСК высок риск НССС</vt:lpstr>
      <vt:lpstr>1.6. ПМОиД выявл ЗНО ОД</vt:lpstr>
      <vt:lpstr>1.5. ПМОиД выявл СД</vt:lpstr>
      <vt:lpstr>1.4. ПМОиД выявл ХОБЛ</vt:lpstr>
      <vt:lpstr>1.3. ПМОиД выявл ЗНО</vt:lpstr>
      <vt:lpstr>1.2. ПМОиД выявл БСК</vt:lpstr>
      <vt:lpstr>1.1. ПМО от 18-39</vt:lpstr>
      <vt:lpstr>'1.27. ЭКМП ДН ТЕР (27)'!Область_печати</vt:lpstr>
      <vt:lpstr>'1.28. ЭКМП ДН ГИН (27)'!Область_печати</vt:lpstr>
      <vt:lpstr>'1.29. ЭКМП ухудш ТЕР взр (28)'!Область_печати</vt:lpstr>
      <vt:lpstr>'1.30. ЭКМП ухудш ТЕР дети'!Область_печати</vt:lpstr>
      <vt:lpstr>'1.31. ЭКМП ухудш ГИН взр'!Область_печати</vt:lpstr>
      <vt:lpstr>'1.32. ЭКМП инвалид ТЕР взр'!Область_печати</vt:lpstr>
      <vt:lpstr>'1.33. ЭКМП инвалид ТЕР дети'!Область_печати</vt:lpstr>
      <vt:lpstr>'1.34. ЭКМП инвалид ГИН взр'!Область_печати</vt:lpstr>
      <vt:lpstr>'1.35. ЭКМП летал ТЕР взр'!Область_печати</vt:lpstr>
      <vt:lpstr>'1.36. ЭКМП летал ТЕР дети'!Область_печати</vt:lpstr>
      <vt:lpstr>'1.37. ЭКМП летал ГИН взр'!Область_печати</vt:lpstr>
      <vt:lpstr>'1.38. Отказ ухудш ТЕР взр'!Область_печати</vt:lpstr>
      <vt:lpstr>'1.39. Отказ ухудш ТЕР дети'!Область_печати</vt:lpstr>
      <vt:lpstr>'1.40. Отказ ухудш ГИН взр'!Область_печати</vt:lpstr>
      <vt:lpstr>'1.41. Отказ летал ТЕР взр'!Область_печати</vt:lpstr>
      <vt:lpstr>'1.42. Отказ летал ТЕР дети'!Область_печати</vt:lpstr>
      <vt:lpstr>'1.43. Отказ летал ГИН взр'!Область_печати</vt:lpstr>
      <vt:lpstr>'1.44. ДН консульт ТЕР взр'!Область_печати</vt:lpstr>
      <vt:lpstr>'1.45. ДН консульт ГИН взр'!Область_печати</vt:lpstr>
      <vt:lpstr>'1.46. кариес неосл к осл'!Область_печати</vt:lpstr>
      <vt:lpstr>'1.47. дети пломб к удал'!Область_печати</vt:lpstr>
      <vt:lpstr>'1.48. рецидив кариеса'!Область_печати</vt:lpstr>
      <vt:lpstr>'1.49. рентген при К04'!Область_печати</vt:lpstr>
      <vt:lpstr>'1.50. стоматоскопия'!Область_печати</vt:lpstr>
      <vt:lpstr>'прил 2.1 АПП ТЕР'!Область_печати</vt:lpstr>
      <vt:lpstr>'прил 2.2 АПП СТОМ'!Область_печати</vt:lpstr>
      <vt:lpstr>'прил 2.3 АПП ГИН'!Область_печати</vt:lpstr>
      <vt:lpstr>'прил 4.15 ВМП'!Область_печати</vt:lpstr>
      <vt:lpstr>'прил 4.6 ДС'!Область_печати</vt:lpstr>
      <vt:lpstr>'прил 4.9 КС'!Область_печати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Галина Б. Шумяцкая</cp:lastModifiedBy>
  <cp:lastPrinted>2025-12-17T12:58:24Z</cp:lastPrinted>
  <dcterms:modified xsi:type="dcterms:W3CDTF">2025-12-17T13:07:26Z</dcterms:modified>
</cp:coreProperties>
</file>